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90" windowHeight="10440" tabRatio="861" activeTab="1"/>
  </bookViews>
  <sheets>
    <sheet name="NASLOVNICA" sheetId="1" r:id="rId1"/>
    <sheet name="REKAPITULACIJA" sheetId="2" r:id="rId2"/>
    <sheet name="UVODNE NAPOMENE" sheetId="3" r:id="rId3"/>
    <sheet name="A.0. PRIPREMNI RADOVI" sheetId="4" r:id="rId4"/>
    <sheet name="A.1. BETONSKI RADOVI" sheetId="5" r:id="rId5"/>
    <sheet name="A.2. BRAVARSKI RADOVI" sheetId="6" r:id="rId6"/>
    <sheet name="A.3. STOLARSKI RADOVI" sheetId="7" r:id="rId7"/>
    <sheet name="A.4. LIMARSKI RADOVI" sheetId="8" r:id="rId8"/>
    <sheet name="A.5. ZEMLJANI RADOVI" sheetId="9" r:id="rId9"/>
  </sheets>
  <definedNames>
    <definedName name="pa2" localSheetId="3">'A.0. PRIPREMNI RADOVI'!$A$1:$F$17</definedName>
    <definedName name="pa3" localSheetId="6">'A.3. STOLARSKI RADOVI'!$A$1:$F$17</definedName>
    <definedName name="pa4" localSheetId="7">'A.4. LIMARSKI RADOVI'!$A$1:$F$14</definedName>
    <definedName name="pa5" localSheetId="1">'REKAPITULACIJA'!$A$1:$C$17</definedName>
    <definedName name="pa6" localSheetId="2">'UVODNE NAPOMENE'!$A$1:$B$9</definedName>
    <definedName name="_xlnm.Print_Area" localSheetId="3">'A.0. PRIPREMNI RADOVI'!$A$1:$F$17</definedName>
    <definedName name="_xlnm.Print_Area" localSheetId="4">'A.1. BETONSKI RADOVI'!$A$1:$F$13</definedName>
    <definedName name="_xlnm.Print_Area" localSheetId="6">'A.3. STOLARSKI RADOVI'!$A$1:$H$23</definedName>
    <definedName name="_xlnm.Print_Area" localSheetId="7">'A.4. LIMARSKI RADOVI'!$A$1:$J$24</definedName>
    <definedName name="_xlnm.Print_Area" localSheetId="0">'NASLOVNICA'!$A$1:$D$32</definedName>
    <definedName name="_xlnm.Print_Area" localSheetId="1">'REKAPITULACIJA'!$A$1:$C$17</definedName>
    <definedName name="_xlnm.Print_Area" localSheetId="2">'UVODNE NAPOMENE'!$A$1:$B$8</definedName>
    <definedName name="_xlnm.Print_Area" localSheetId="4">'A.1. BETONSKI RADOVI'!$A$1:$F$13</definedName>
  </definedNames>
  <calcPr fullCalcOnLoad="1"/>
</workbook>
</file>

<file path=xl/sharedStrings.xml><?xml version="1.0" encoding="utf-8"?>
<sst xmlns="http://schemas.openxmlformats.org/spreadsheetml/2006/main" count="140" uniqueCount="76">
  <si>
    <t>Građevina:</t>
  </si>
  <si>
    <t>Lokacija :</t>
  </si>
  <si>
    <t>Oznaka:</t>
  </si>
  <si>
    <t>REKAPITULACIJA</t>
  </si>
  <si>
    <t xml:space="preserve"> U K U P N O   </t>
  </si>
  <si>
    <t>UVODNE NAPOMENE</t>
  </si>
  <si>
    <r>
      <t xml:space="preserve">Prije davanja ponude izvođač je dužan pregledati troškovnik i eventualno usporediti količine iz troškovnika s količinama iz nacrta, te provjeriti da li su svi radovi obuhvaćeni troškovnikom. Projektanta je potrebno obavijesti i upozoriti na uočene proturječnosti i nedostatke u tehničkoj dokumentaciji prije izvođenja. Ukoliko opis stavke dovodi izvođača u sumnju o načinu izvedbe, potrebno je pravovremeno prije predaje ponude tražiti objašnjenje od projektanta. Prilikom ispunjavanja troškovnika izvođač je u mogućnosti predložiti određene radove i materijale, ali </t>
    </r>
    <r>
      <rPr>
        <u val="single"/>
        <sz val="10"/>
        <rFont val="Arial"/>
        <family val="2"/>
      </rPr>
      <t>samo kao napomena u ponudi</t>
    </r>
    <r>
      <rPr>
        <sz val="10"/>
        <rFont val="Arial"/>
        <family val="2"/>
      </rPr>
      <t xml:space="preserve"> određene stavke (</t>
    </r>
    <r>
      <rPr>
        <u val="single"/>
        <sz val="10"/>
        <rFont val="Arial"/>
        <family val="2"/>
      </rPr>
      <t>stavka se ne smije mjenjati</t>
    </r>
    <r>
      <rPr>
        <sz val="10"/>
        <rFont val="Arial"/>
        <family val="2"/>
      </rPr>
      <t xml:space="preserve"> bez dopuštenja projektanta odnosno izrađivača troškovnika).</t>
    </r>
  </si>
  <si>
    <t>Jedinične cijene treba da obuhvate sve troškove za pojedine radove (i dobave) do potpuno završene navedene troškovničke stavke, tj. sav rad, materijal, naknadu za alat, sve pripreme, sporedne i završne radove, te horizontalne i vertikalne prijevoze i prijenose, postave i skidanje pomoćnih konstrukcija (npr. skela), sve sigurnosne mjere po tražene važećim zakonima i pravilnicima i slično. U cijene su također uključena sva druga davanja kao i pripomoći kod izvedbe obrtničkih radova - zaštita obrtničkih radova i proizvoda: stolarije, sanitarije, obloga, zatim sva potrebna ispitivanja materijala radi postizavanja tražene kvalitete i čvrstoće po propisima. 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</si>
  <si>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Na građevini se moraju obavezno ugrađivati materijali koji odgovaraju važećim standardima. Svi materijali za ugradbu i postavljanje moraju biti dopremljeni na gradilište samo uz važeća dokumentaciju (isprave o sukladnosti, uvjerenja, ateste, certifikate i sl.) ovlaštene institucije za ispitivanje kvalitete materijala izdane u skladu s važećim propisima, standardima i zahtjevima iz projekta te s uputama na hrvatskom jeziku. Za materijal bez odgovarajućeg certifikata o kvaliteti, te sumljive materijale, izvođač na svoj trošak dobavlja propisana uvjerenja o kvaliteti. Gdje karakteristike materijala nisu propisane standardima ili tehničkim propisima može se ostupiti prema nalogu nadzornog inženjera. Za svako odstupanje u cijeni materijala i radova, izvođač je dužan obavjestiti investitora i nadzornog inženjera i tek pri njihovom odobrenju smije se pristupiti izvođenju istih, u suprotnom svako odstupanje ide na teret izvoditelja radova.</t>
  </si>
  <si>
    <t>Davanjem ponude izvođač se obvezuje pravovremeno nabaviti sav opisani materijal, proizvode, uređaje i opremu, a u slučaju nemogućnosti nabavke opisanog, tokom izvedbe će se za svaku izmjenu pravovremeno prikupiti ponude uz suglasnost nadzornog inženjera i investitora za odabir iste.</t>
  </si>
  <si>
    <t>Sve radove potrebno je da izvode stručni djelatnici i pod stručnim nadzorom od strane investitora, kao i projektantski nadzor od strane projektanta. Prilikom izvođenja radova posebnu pažnju posvetiti kontroli i osiguranju kvalitete izvedenih radova, sve po važećim propisima. Svi nekvalitetno izvedeni radovi moraju se ispraviti, bez bilo kakave odštete od strane investitora. Izvođač radova mora se strogo pridržavati gornjih navoda kako bi se postigla zahtjevana kvaliteta.</t>
  </si>
  <si>
    <t>A.</t>
  </si>
  <si>
    <t>A.1.</t>
  </si>
  <si>
    <t>PRIPREMNI RADOVI</t>
  </si>
  <si>
    <t>OPIS STAVKE</t>
  </si>
  <si>
    <t>jedinica</t>
  </si>
  <si>
    <t>količina</t>
  </si>
  <si>
    <t>jed.cijena</t>
  </si>
  <si>
    <t>cijena</t>
  </si>
  <si>
    <t>1.</t>
  </si>
  <si>
    <t>2.</t>
  </si>
  <si>
    <t>kom</t>
  </si>
  <si>
    <t>3.</t>
  </si>
  <si>
    <r>
      <t>Izrada ploče kojom se označava gradilište u skladu s Pravilnikom o sadržaju i izgledu ploče kojom se označava gradilište (Narodne novine 42/2014)</t>
    </r>
    <r>
      <rPr>
        <sz val="10"/>
        <rFont val="Arial"/>
        <family val="2"/>
      </rPr>
      <t>. Ploča se izvodi sa nebrisivim natpisom na podlozi od plastike i/ili metala, te fiksira preko metalne podkonstrukcije u tlo ili na drugi jednakovrijedan način.
Obračun po komadu postavljene gradilišne table.</t>
    </r>
  </si>
  <si>
    <t>4.</t>
  </si>
  <si>
    <t>ukupno=</t>
  </si>
  <si>
    <t>m2</t>
  </si>
  <si>
    <t>m3</t>
  </si>
  <si>
    <t>OBRTNIČKI RADOVI</t>
  </si>
  <si>
    <t>LIMARSKI RADOVI</t>
  </si>
  <si>
    <t>Naručitelj:</t>
  </si>
  <si>
    <t>Odgovorna osoba:</t>
  </si>
  <si>
    <t>Ponuda od:</t>
  </si>
  <si>
    <r>
      <t>Postavljanje zaštitne ograde</t>
    </r>
    <r>
      <rPr>
        <sz val="10"/>
        <rFont val="Arial"/>
        <family val="2"/>
      </rPr>
      <t xml:space="preserve"> oko gradilišta po granicama lokacije, izrađene od čvrstog materijala (metalne konstrukcije, panelne ograde ili jednakovrijedno), visine 2,00 m te uređenje gradilišta prema članku 133. i 134. Zakona o gradnji (Narodne novine 153/2013, 20/2017, 39/2019, 125/2019), te nakon izvedbe građevine skidanje i odvoz iste. U sklopu ograde predvidjeti ulaz s vratima dovoljne propusnosti za potrebe gradilišta. Na mjestima ulaza, na vidljivom mjestu postaviti ploču upozorenja sa svim potrebnim znakovima upozorenja i obavijesti.
Obračun po kompletu ograđenog i osiguranog gradilišta.</t>
    </r>
  </si>
  <si>
    <r>
      <rPr>
        <b/>
        <sz val="18"/>
        <rFont val="Arial"/>
        <family val="2"/>
      </rPr>
      <t>TROŠKOVNIK GRAĐEVINSKO OBRTNIČKIH RADOVA</t>
    </r>
    <r>
      <rPr>
        <b/>
        <sz val="18"/>
        <rFont val="Trebuchet MS"/>
        <family val="2"/>
      </rPr>
      <t xml:space="preserve">  </t>
    </r>
  </si>
  <si>
    <t xml:space="preserve">Osnova za izradu troškovnika je projektna dokumentacija u izradi dostavljena od glavne projektantice Jamine Bašić, mag.ing.arch. Radove treba izvoditi u skladu sa važećim tehničkim propisima, pravilnicima i standardima s obveznom i posebno propisanom primjenom, a prema opisu iz projekta i troškovnika. Pri tom se trebaju primjenjivati sve uobičajne i unaprijeđene radne postupke gdje isti nisu posebno propisani.  </t>
  </si>
  <si>
    <t xml:space="preserve">Upotrebljeni materijali moraju biti ispravni, a po svojim dimenzijama i mehaničkim osobinama moraju odgovarati svrsi kojoj su namjenjeni. Svi materijali koji se dopremaju na gradilište trebaju imati potpunu dokumentaciju sa kojom se dokazuje da po svojim osobinama odgovaraju predviđenima. 
</t>
  </si>
  <si>
    <t>STOLARSKI RADOVI</t>
  </si>
  <si>
    <t>BRAVARSKI RADOVI</t>
  </si>
  <si>
    <r>
      <t>Dobava i montaza podesivih stopa za niveliranje čelične podkonstrukcije</t>
    </r>
    <r>
      <rPr>
        <sz val="10"/>
        <rFont val="Arial"/>
        <family val="2"/>
      </rPr>
      <t>, sa svim potrebnim spojnicama. U jediničnu cijenu uračunati sav potreban rad i materijal. 
Obračun po kom</t>
    </r>
  </si>
  <si>
    <t>m</t>
  </si>
  <si>
    <t>A.3.</t>
  </si>
  <si>
    <t>A.2.</t>
  </si>
  <si>
    <t>A.4.</t>
  </si>
  <si>
    <t>ZEMLJANI RADOVI</t>
  </si>
  <si>
    <t>Dobava,prijevoz, nasipavanje i nabijanje zemlje pogodne za sadnju bilja</t>
  </si>
  <si>
    <t>Dobava i ugradnja geotekstila</t>
  </si>
  <si>
    <t xml:space="preserve">Upotrebljeni materijali moraju biti kvalitetni, a po svojim osobinama moraju odgovarati svrsi kojoj su namjenjeni. Svi materijali koji se dopremaju na gradilište trebaju imati potpunu dokumentaciju sa kojom se dokazuje da po svojim osobinama odgovaraju predviđenima. 
</t>
  </si>
  <si>
    <t>Gradilište mora biti uređeno tako da je omogućeno nesmetano i sigurno izvođenje svih radova, kao i pojedinih faza radova. Gradilište mora biti osigurano od pristupa osoba koje nisu zaposlene na izvođenju građevine. Izvođač radova na svoji trošak sastavlja posebne elaborate koji obuhvaćaju mjere u pogledu zaštite na radu, protupožarne zaštite na gradilištu, uređenja gradilišta, privremenih građevina, opreme i drugo. Izvođenje radova na gradilištu smije se započeti tek kad je gradilište uređeno prema elaboratu uređenja gradilišta i zaštite okoline, i to sve na trošak izvođača, a sve prema Zakonu o gradnji (Narodne novine 153/2013, 20/2017, 39/2019, 125/2019) i Zakonu o zaštiti na radu (Narodne novine 71/2014, 118/2014, 154/2014, 94/2018, 96/2018) i pratećim pravilnicima. 
Troškovi pripremnih radova, ukoliko nisu posebno naglašeni, moraju biti obračunati u sklopu jedinične cijene stavke. Unutar pripremnih radova podrazumijeva se i organizacija posla od strane izvođača. Prije izrade ponude preporuča se posjetiti lokaciju.</t>
  </si>
  <si>
    <r>
      <t>Sav upotrebljeni materijal i finalni proizvod, kao i vezivni materijal mora u potpunosti zadovoljavati postojeće tehničke propise i norme.</t>
    </r>
    <r>
      <rPr>
        <sz val="10"/>
        <color indexed="10"/>
        <rFont val="Arial"/>
        <family val="2"/>
      </rPr>
      <t xml:space="preserve"> </t>
    </r>
    <r>
      <rPr>
        <sz val="10"/>
        <rFont val="Arial"/>
        <family val="2"/>
      </rPr>
      <t>Sva se učvršćenja i povezivanja čeličnih elemenata moraju izvesti tako da konstrukcija bude osigurana od utjecaja nevremena, atmosferalija, prodora vode, a da ujedno omogući nesmetan rad pojedinih elemenata pri temperaturnim promjenama bez štete po konstrukciju.</t>
    </r>
    <r>
      <rPr>
        <sz val="10"/>
        <color indexed="10"/>
        <rFont val="Arial"/>
        <family val="2"/>
      </rPr>
      <t xml:space="preserve"> </t>
    </r>
    <r>
      <rPr>
        <sz val="10"/>
        <rFont val="Arial"/>
        <family val="2"/>
      </rPr>
      <t xml:space="preserve">
Stavka podrazumijeva uzimanje točnih mjera, sav rad i materijal, transport do mjesta ugradnje, sav vezivni materijal potreban za učvršćivanje bravarskih elemenata, itd. 
</t>
    </r>
  </si>
  <si>
    <r>
      <t xml:space="preserve">Dobava i montaža materijala za izradu </t>
    </r>
    <r>
      <rPr>
        <b/>
        <sz val="10"/>
        <rFont val="Arial"/>
        <family val="2"/>
      </rPr>
      <t xml:space="preserve">limene posude </t>
    </r>
    <r>
      <rPr>
        <sz val="10"/>
        <rFont val="Arial"/>
        <family val="2"/>
      </rPr>
      <t>za prihvat zemlje i bilja,</t>
    </r>
    <r>
      <rPr>
        <sz val="10"/>
        <rFont val="Arial"/>
        <family val="2"/>
      </rPr>
      <t xml:space="preserve"> </t>
    </r>
    <r>
      <rPr>
        <sz val="10"/>
        <rFont val="Arial"/>
        <family val="2"/>
      </rPr>
      <t xml:space="preserve"> od čeličnog, pocinčanog, pofarbanog lima  sa svim potrebnim spojnicama i nosivim elementima. Dimenzije posude prilagoditi mjerenjem na licu mjesta. Lim debljine minimalno 1 mm. Boja po izboru projektanta. 
Obračun po m2</t>
    </r>
  </si>
  <si>
    <r>
      <t xml:space="preserve">Dobava i montaza </t>
    </r>
    <r>
      <rPr>
        <b/>
        <sz val="10"/>
        <rFont val="Arial"/>
        <family val="2"/>
      </rPr>
      <t>vertikalnih limenih ploča dimenzija 86x80do95 cm</t>
    </r>
    <r>
      <rPr>
        <sz val="10"/>
        <rFont val="Arial"/>
        <family val="2"/>
      </rPr>
      <t xml:space="preserve"> od čeličnog pocinčanog pofarbanog lima debljine minimalno 4 mm, sa svim potrebnim  spojnicama. Dimenzije limenih ploča prilagoditi mjerenjem na licu mjesta. U jediničnu cijenu uračunati sav potreban rad i materijal. 
Obračun po kom</t>
    </r>
  </si>
  <si>
    <t>Sadnice po odabiru projektanta i investitora</t>
  </si>
  <si>
    <r>
      <t>Dobava materijala i izrada čelične konstrukcije (parking za bicikle)</t>
    </r>
    <r>
      <rPr>
        <sz val="10"/>
        <rFont val="Arial"/>
        <family val="2"/>
      </rPr>
      <t>,</t>
    </r>
    <r>
      <rPr>
        <sz val="10"/>
        <rFont val="Arial"/>
        <family val="2"/>
      </rPr>
      <t xml:space="preserve"> od pocinčanih čeličnih profila dimenzija 3x3 cm, debljine stijenke 2mm sa svim potrebnim spojnicama (za podkonstrukciju i podlogu) i nosivim elementima.  
Obračun po m</t>
    </r>
  </si>
  <si>
    <t>Boja, vrsta i oblik limarije odabire se po izboru projektanata. Sav upotrebljeni materijal i finalni proizvod, kao i vezivni materijal mora u potpunosti zadovoljavati postojeće tehničke propise i norme. Sva se učvršćenja i povezivanja limenih elemenata moraju izvesti tako da konstrukcija bude osigurana od utjecaja nevremena, atmosferalija, prodora vode, a da ujedno omogući nesmetan rad pojedinih elemenata pri temperaturnim promjenama bez štete po konstrukciju. Na limarskim radovima dužim od 6,00 m potrebno je elemente dilatirati. 
Stavka podrazumijeva uzimanje točnih mjera, uzorke limarije za izbor, sav rad i materijal, transport do mjesta ugradnje, sav vezivni materijal potreban za učvršćivanje limarskih elemenata, itd. Svi preklopi moraju biti obuhvaćeni i uračunati u jediničnu cijenu.
Ukoliko stavkom nije drugačije navedeno, najmanja debljina lima mora biti 1,0 mm, a najtanji nanos cinka mora biti 175 g/m2. Standar za limove EN 10142/10143.</t>
  </si>
  <si>
    <r>
      <t>Dobava materijala i izrada čelične podkonstrukcije</t>
    </r>
    <r>
      <rPr>
        <sz val="10"/>
        <rFont val="Arial"/>
        <family val="2"/>
      </rPr>
      <t>,</t>
    </r>
    <r>
      <rPr>
        <sz val="10"/>
        <rFont val="Arial"/>
        <family val="2"/>
      </rPr>
      <t xml:space="preserve"> od pocinčanih čeličnih profila dimenzija 5x5 cm, debljine stijenke 2mm sa svim potrebnim spojnicama (za podkonstrukciju i podlogu) i nosivim elementima.  
Obračun po m</t>
    </r>
  </si>
  <si>
    <t>GRAD POREČ-PARENZO, Obala M.Tita, Poreč</t>
  </si>
  <si>
    <t>Element urbane opreme (parklet)</t>
  </si>
  <si>
    <t>k.č. 653 k.o. Poreč, Zagrebačka ulica</t>
  </si>
  <si>
    <t>Izradila:</t>
  </si>
  <si>
    <t>Jasmina Bašić, mag.ing.arh.</t>
  </si>
  <si>
    <t>Novigrad, lipanj 2021.</t>
  </si>
  <si>
    <t>UKUPNO OBRTNIČKI  RADOVI</t>
  </si>
  <si>
    <t>A.0.</t>
  </si>
  <si>
    <t xml:space="preserve">Izradu radioničkih nacrta i razradu detalja odraditi u dogovoru s projektantom. </t>
  </si>
  <si>
    <r>
      <t xml:space="preserve">Dobava i ugradba </t>
    </r>
    <r>
      <rPr>
        <b/>
        <sz val="10"/>
        <rFont val="Arial"/>
        <family val="2"/>
      </rPr>
      <t>drvenih smrekinih dasaka</t>
    </r>
    <r>
      <rPr>
        <b/>
        <sz val="10"/>
        <rFont val="Arial"/>
        <family val="2"/>
      </rPr>
      <t xml:space="preserve"> dimenzija 2,5x41 cm, dužine prema nacrtima. Dimenzije dasaka prilagoditi mjerenjem na licu mjesta. </t>
    </r>
    <r>
      <rPr>
        <sz val="10"/>
        <rFont val="Arial"/>
        <family val="2"/>
      </rPr>
      <t>Daske se postavljaju na razmaku 1 cm, a fiksiraju se za podkonstrukciju na način da je vijčani spoj nevidljiv.</t>
    </r>
    <r>
      <rPr>
        <sz val="10"/>
        <rFont val="Arial"/>
        <family val="2"/>
      </rPr>
      <t xml:space="preserve"> Stavka obuhvaća nabavu, ugradnju, obradu i zaštitu drva od vanjskih utjecaja, te sav ostali potreban rad i materijal. 
Obračun po m3 </t>
    </r>
  </si>
  <si>
    <r>
      <t xml:space="preserve">Dobava i ugradba </t>
    </r>
    <r>
      <rPr>
        <b/>
        <sz val="10"/>
        <rFont val="Arial"/>
        <family val="2"/>
      </rPr>
      <t>drvenih smrekinih dasaka</t>
    </r>
    <r>
      <rPr>
        <b/>
        <sz val="10"/>
        <rFont val="Arial"/>
        <family val="2"/>
      </rPr>
      <t xml:space="preserve"> dimenzija 2,5x43 cm, dužine prema nacrtima. Dimenzije dasaka prilagoditi mjerenjem na licu mjesta. </t>
    </r>
    <r>
      <rPr>
        <sz val="10"/>
        <rFont val="Arial"/>
        <family val="2"/>
      </rPr>
      <t>Daske se postavljaju na razmaku 1 cm, a fiksiraju se za podkonstrukciju na način da je vijčani spoj nevidljiv.</t>
    </r>
    <r>
      <rPr>
        <sz val="10"/>
        <rFont val="Arial"/>
        <family val="2"/>
      </rPr>
      <t xml:space="preserve"> Stavka obuhvaća nabavu, ugradnju, obradu i zaštitu drva od vanjskih utjecaja, te sav ostali potreban rad i materijal. 
Obračun po m3 </t>
    </r>
  </si>
  <si>
    <r>
      <t xml:space="preserve">Dobava i ugradba </t>
    </r>
    <r>
      <rPr>
        <b/>
        <sz val="10"/>
        <rFont val="Arial"/>
        <family val="2"/>
      </rPr>
      <t>drvenih smrekinih dasaka</t>
    </r>
    <r>
      <rPr>
        <b/>
        <sz val="10"/>
        <rFont val="Arial"/>
        <family val="2"/>
      </rPr>
      <t xml:space="preserve"> dimenzija 2,5x20 cm, dužine prema nacrtima. Dimenzije dasaka prilagoditi mjerenjem na licu mjesta. </t>
    </r>
    <r>
      <rPr>
        <sz val="10"/>
        <rFont val="Arial"/>
        <family val="2"/>
      </rPr>
      <t>Daske se postavljaju na razmaku 1 cm, a fiksiraju se za podkonstrukciju na način da je vijčani spoj nevidljiv.</t>
    </r>
    <r>
      <rPr>
        <sz val="10"/>
        <rFont val="Arial"/>
        <family val="2"/>
      </rPr>
      <t xml:space="preserve"> Stavka obuhvaća nabavu, ugradnju, te sav ostali potreban rad i materijal. 
Obračun po m3 </t>
    </r>
  </si>
  <si>
    <r>
      <t xml:space="preserve">Dobava i ugradba </t>
    </r>
    <r>
      <rPr>
        <b/>
        <sz val="10"/>
        <rFont val="Arial"/>
        <family val="2"/>
      </rPr>
      <t xml:space="preserve">drvenih smrekinih dasaka </t>
    </r>
    <r>
      <rPr>
        <b/>
        <sz val="10"/>
        <rFont val="Arial"/>
        <family val="2"/>
      </rPr>
      <t xml:space="preserve">dimenzija 2,5x39do4 cm, dužine prema nacrtima. Dimenzije dasaka prilagoditi mjerenjem na licu mjesta. Daske se postavljaju na razmaku 1 cm, a fiksiraju se za podkonstrukciju na način da je vijčani spoj nevidljiv. </t>
    </r>
    <r>
      <rPr>
        <sz val="10"/>
        <rFont val="Arial"/>
        <family val="2"/>
      </rPr>
      <t xml:space="preserve">Stavka obuhvaća nabavu, ugradnju, obradu i zaštitu drva od vanjskih utjecaja, te sav ostali potreban rad i materijal. 
Obračun po m3 </t>
    </r>
  </si>
  <si>
    <t>BETONSKI RADOVI</t>
  </si>
  <si>
    <t>GRAĐEVINSKI RADOVI</t>
  </si>
  <si>
    <t>BETONSKI I ARMIRANOBETONSKI RADOVI</t>
  </si>
  <si>
    <t>Svojstva svježeg betona specificira izvođač betonskih radova.</t>
  </si>
  <si>
    <t>Izvođač treba voditi dokumentaciju iz koje će biti vidljivo da je pri izvođenju radova upotrebljavao materijale i komponente u skladu sa standardima. Kontrolu propisane kvalitete izvođač je dužan osigurati putem ovlaštene institucije. Ovisno o tome kako će izvođač organizirati pripremu betona (sa centralne betonare ili iz vlastitog pogona) ovisiti će i program ispitivanja kojeg je dužan napraviti izvođač prije početka radova, a sve u skladu sa važećim tehničkim propisima.</t>
  </si>
  <si>
    <t xml:space="preserve">Izvođač može upotrijebiti oplate prema vlastitoj tehnologiji uz osnovno pravilo da je ista izvedena pravilno, prema nacrtima i ne smije doći do deformacije.  Svi dodatni radovi nastali nezadovoljavajućom izvedbom betonskih elemenata popravljati će se na račun izvođača.
</t>
  </si>
  <si>
    <r>
      <t>Izvedba sloja podbetona</t>
    </r>
    <r>
      <rPr>
        <sz val="10"/>
        <rFont val="Arial"/>
        <family val="2"/>
      </rPr>
      <t xml:space="preserve"> (mršavog betona) za niveliranje terena i fiksiranje metalne podkonstrukcije, razreda betona C16/20, debljine 4 - 12 cm. Eventualna oplata mora biti sadržana u jediničnoj cijeni. U cijenu uračunati sav potreban rad i materijal za izvedbu stavke. Obračun po m3.</t>
    </r>
  </si>
</sst>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 numFmtId="178" formatCode="#00_ ;"/>
    <numFmt numFmtId="179" formatCode="[$-41A]General"/>
    <numFmt numFmtId="180" formatCode="_-* #,##0.00_-;\-* #,##0.00_-;_-* \-??_-;_-@_-"/>
    <numFmt numFmtId="181" formatCode="#,##0.00\ [$kn-41A]"/>
    <numFmt numFmtId="182" formatCode="#,##0.00\ _k_n"/>
    <numFmt numFmtId="183" formatCode="#,##0.00\ &quot;kn&quot;"/>
    <numFmt numFmtId="184" formatCode="#,##0.00\ [$€-1]"/>
    <numFmt numFmtId="185" formatCode="_-* #,##0.00\ [$€-1]_-;\-* #,##0.00\ [$€-1]_-;_-* &quot;-&quot;??\ [$€-1]_-;_-@_-"/>
    <numFmt numFmtId="186" formatCode="0.0"/>
    <numFmt numFmtId="187" formatCode="&quot;Da&quot;;&quot;Da&quot;;&quot;Ne&quot;"/>
    <numFmt numFmtId="188" formatCode="&quot;True&quot;;&quot;True&quot;;&quot;False&quot;"/>
    <numFmt numFmtId="189" formatCode="&quot;Uključeno&quot;;&quot;Uključeno&quot;;&quot;Isključeno&quot;"/>
    <numFmt numFmtId="190" formatCode="[$¥€-2]\ #,##0.00_);[Red]\([$€-2]\ #,##0.00\)"/>
  </numFmts>
  <fonts count="85">
    <font>
      <sz val="10"/>
      <name val="Arial"/>
      <family val="2"/>
    </font>
    <font>
      <sz val="11"/>
      <color indexed="8"/>
      <name val="Arial"/>
      <family val="2"/>
    </font>
    <font>
      <b/>
      <sz val="12"/>
      <name val="Arial"/>
      <family val="2"/>
    </font>
    <font>
      <b/>
      <sz val="10"/>
      <name val="Arial"/>
      <family val="2"/>
    </font>
    <font>
      <i/>
      <sz val="10"/>
      <name val="Arial"/>
      <family val="2"/>
    </font>
    <font>
      <sz val="10"/>
      <name val="Calibri"/>
      <family val="2"/>
    </font>
    <font>
      <sz val="10"/>
      <name val="Trebuchet MS"/>
      <family val="2"/>
    </font>
    <font>
      <sz val="8"/>
      <name val="Trebuchet MS"/>
      <family val="2"/>
    </font>
    <font>
      <b/>
      <sz val="18"/>
      <name val="Trebuchet MS"/>
      <family val="2"/>
    </font>
    <font>
      <b/>
      <sz val="10"/>
      <name val="Trebuchet MS"/>
      <family val="2"/>
    </font>
    <font>
      <sz val="11"/>
      <color indexed="17"/>
      <name val="Calibri"/>
      <family val="2"/>
    </font>
    <font>
      <u val="single"/>
      <sz val="12"/>
      <color indexed="36"/>
      <name val="Arial"/>
      <family val="2"/>
    </font>
    <font>
      <b/>
      <sz val="18"/>
      <color indexed="56"/>
      <name val="Cambria"/>
      <family val="1"/>
    </font>
    <font>
      <u val="single"/>
      <sz val="12"/>
      <color indexed="12"/>
      <name val="Arial"/>
      <family val="2"/>
    </font>
    <font>
      <sz val="11"/>
      <color indexed="10"/>
      <name val="Calibri"/>
      <family val="2"/>
    </font>
    <font>
      <sz val="11"/>
      <color indexed="8"/>
      <name val="Calibri"/>
      <family val="2"/>
    </font>
    <font>
      <b/>
      <sz val="11"/>
      <color indexed="63"/>
      <name val="Calibri"/>
      <family val="2"/>
    </font>
    <font>
      <sz val="11"/>
      <color indexed="9"/>
      <name val="Calibri"/>
      <family val="2"/>
    </font>
    <font>
      <sz val="9"/>
      <name val="Arial"/>
      <family val="2"/>
    </font>
    <font>
      <sz val="11"/>
      <color indexed="20"/>
      <name val="Calibri"/>
      <family val="2"/>
    </font>
    <font>
      <sz val="11"/>
      <name val="Arial"/>
      <family val="2"/>
    </font>
    <font>
      <i/>
      <sz val="11"/>
      <color indexed="23"/>
      <name val="Calibri"/>
      <family val="2"/>
    </font>
    <font>
      <b/>
      <sz val="15"/>
      <color indexed="56"/>
      <name val="Calibri"/>
      <family val="2"/>
    </font>
    <font>
      <sz val="10"/>
      <color indexed="8"/>
      <name val="Century Gothic"/>
      <family val="2"/>
    </font>
    <font>
      <sz val="12"/>
      <name val="Times New Roman CE"/>
      <family val="2"/>
    </font>
    <font>
      <sz val="10"/>
      <name val="Arial CE"/>
      <family val="2"/>
    </font>
    <font>
      <b/>
      <sz val="11"/>
      <color indexed="9"/>
      <name val="Calibri"/>
      <family val="2"/>
    </font>
    <font>
      <b/>
      <sz val="11"/>
      <color indexed="52"/>
      <name val="Calibri"/>
      <family val="2"/>
    </font>
    <font>
      <sz val="11"/>
      <color indexed="52"/>
      <name val="Calibri"/>
      <family val="2"/>
    </font>
    <font>
      <sz val="11"/>
      <color indexed="62"/>
      <name val="Calibri"/>
      <family val="2"/>
    </font>
    <font>
      <b/>
      <sz val="13"/>
      <color indexed="56"/>
      <name val="Calibri"/>
      <family val="2"/>
    </font>
    <font>
      <sz val="12"/>
      <name val="Arial"/>
      <family val="2"/>
    </font>
    <font>
      <b/>
      <sz val="11"/>
      <color indexed="56"/>
      <name val="Calibri"/>
      <family val="2"/>
    </font>
    <font>
      <sz val="11"/>
      <color indexed="60"/>
      <name val="Calibri"/>
      <family val="2"/>
    </font>
    <font>
      <sz val="10"/>
      <name val="Times New Roman CE"/>
      <family val="2"/>
    </font>
    <font>
      <sz val="11"/>
      <color indexed="18"/>
      <name val="Arial"/>
      <family val="2"/>
    </font>
    <font>
      <sz val="10"/>
      <name val="Helv"/>
      <family val="2"/>
    </font>
    <font>
      <b/>
      <sz val="11"/>
      <color indexed="8"/>
      <name val="Calibri"/>
      <family val="2"/>
    </font>
    <font>
      <u val="single"/>
      <sz val="10"/>
      <name val="Arial"/>
      <family val="2"/>
    </font>
    <font>
      <i/>
      <sz val="8"/>
      <name val="Trebuchet MS"/>
      <family val="2"/>
    </font>
    <font>
      <i/>
      <u val="single"/>
      <sz val="8"/>
      <name val="Arial"/>
      <family val="2"/>
    </font>
    <font>
      <i/>
      <sz val="8"/>
      <name val="Arial"/>
      <family val="2"/>
    </font>
    <font>
      <i/>
      <sz val="10"/>
      <name val="Trebuchet MS"/>
      <family val="2"/>
    </font>
    <font>
      <b/>
      <sz val="14"/>
      <name val="Arial"/>
      <family val="2"/>
    </font>
    <font>
      <b/>
      <sz val="11"/>
      <name val="Arial"/>
      <family val="2"/>
    </font>
    <font>
      <b/>
      <sz val="18"/>
      <name val="Arial"/>
      <family val="2"/>
    </font>
    <font>
      <b/>
      <sz val="8"/>
      <name val="Arial"/>
      <family val="2"/>
    </font>
    <font>
      <sz val="8"/>
      <name val="Arial"/>
      <family val="2"/>
    </font>
    <font>
      <b/>
      <i/>
      <sz val="8"/>
      <name val="Arial"/>
      <family val="2"/>
    </font>
    <font>
      <sz val="10"/>
      <color indexed="10"/>
      <name val="Arial"/>
      <family val="2"/>
    </font>
    <font>
      <sz val="10"/>
      <color indexed="8"/>
      <name val="Arial"/>
      <family val="2"/>
    </font>
    <font>
      <sz val="10"/>
      <color indexed="9"/>
      <name val="Arial"/>
      <family val="2"/>
    </font>
    <font>
      <b/>
      <sz val="10"/>
      <color indexed="52"/>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62"/>
      <name val="Arial"/>
      <family val="2"/>
    </font>
    <font>
      <b/>
      <sz val="10"/>
      <color indexed="10"/>
      <name val="Arial"/>
      <family val="2"/>
    </font>
    <font>
      <sz val="10"/>
      <color indexed="10"/>
      <name val="Calibri"/>
      <family val="2"/>
    </font>
    <font>
      <sz val="11"/>
      <color theme="1"/>
      <name val="Arial"/>
      <family val="2"/>
    </font>
    <font>
      <sz val="10"/>
      <color theme="1"/>
      <name val="Arial"/>
      <family val="2"/>
    </font>
    <font>
      <sz val="10"/>
      <color theme="0"/>
      <name val="Arial"/>
      <family val="2"/>
    </font>
    <font>
      <sz val="11"/>
      <color rgb="FF000000"/>
      <name val="Calibri"/>
      <family val="2"/>
    </font>
    <font>
      <b/>
      <sz val="10"/>
      <color rgb="FFFA7D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000000"/>
      <name val="Arial"/>
      <family val="2"/>
    </font>
    <font>
      <sz val="11"/>
      <color theme="1"/>
      <name val="Calibri"/>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rgb="FF3F3F76"/>
      <name val="Arial"/>
      <family val="2"/>
    </font>
    <font>
      <sz val="10"/>
      <color rgb="FFFF0000"/>
      <name val="Arial"/>
      <family val="2"/>
    </font>
    <font>
      <b/>
      <sz val="10"/>
      <color rgb="FFFF0000"/>
      <name val="Arial"/>
      <family val="2"/>
    </font>
    <font>
      <sz val="10"/>
      <color rgb="FFFF00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color indexed="63"/>
      </right>
      <top style="thin"/>
      <bottom/>
    </border>
    <border>
      <left style="thin"/>
      <right>
        <color indexed="63"/>
      </right>
      <top>
        <color indexed="63"/>
      </top>
      <bottom>
        <color indexed="63"/>
      </bottom>
    </border>
    <border>
      <left style="thin"/>
      <right style="medium"/>
      <top style="medium"/>
      <bottom style="medium"/>
    </border>
    <border>
      <left>
        <color indexed="63"/>
      </left>
      <right>
        <color indexed="63"/>
      </right>
      <top style="medium"/>
      <bottom style="thin"/>
    </border>
  </borders>
  <cellStyleXfs count="276">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8" fillId="0" borderId="0" applyFill="0" applyBorder="0" applyProtection="0">
      <alignment horizontal="left" vertical="top"/>
    </xf>
    <xf numFmtId="0" fontId="18" fillId="0" borderId="0" applyFill="0" applyBorder="0" applyProtection="0">
      <alignment horizontal="justify" vertical="top" wrapText="1"/>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66"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66" fillId="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66"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66" fillId="1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6" fillId="1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66" fillId="1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8" fillId="0" borderId="0" applyFill="0" applyBorder="0" applyProtection="0">
      <alignment horizontal="center"/>
    </xf>
    <xf numFmtId="165" fontId="18" fillId="0" borderId="0" applyFill="0" applyBorder="0" applyProtection="0">
      <alignment horizontal="right"/>
    </xf>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6" fillId="2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66"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6" fillId="2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66" fillId="2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6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67" fillId="29"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67" fillId="3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67" fillId="3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67" fillId="3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67" fillId="3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0" fillId="38" borderId="1" applyNumberFormat="0" applyFont="0" applyAlignment="0" applyProtection="0"/>
    <xf numFmtId="0" fontId="27" fillId="39" borderId="2" applyNumberFormat="0" applyAlignment="0" applyProtection="0"/>
    <xf numFmtId="0" fontId="26" fillId="40" borderId="3" applyNumberFormat="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179" fontId="68"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2" fillId="0" borderId="4" applyNumberFormat="0" applyFill="0" applyAlignment="0" applyProtection="0"/>
    <xf numFmtId="0" fontId="30"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29" fillId="7" borderId="2" applyNumberFormat="0" applyAlignment="0" applyProtection="0"/>
    <xf numFmtId="0" fontId="67" fillId="41"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67" fillId="42"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67" fillId="43"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67" fillId="4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67" fillId="4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67" fillId="4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6" fillId="39" borderId="7" applyNumberFormat="0" applyAlignment="0" applyProtection="0"/>
    <xf numFmtId="0" fontId="16" fillId="39" borderId="7" applyNumberFormat="0" applyAlignment="0" applyProtection="0"/>
    <xf numFmtId="0" fontId="16" fillId="39" borderId="7" applyNumberFormat="0" applyAlignment="0" applyProtection="0"/>
    <xf numFmtId="0" fontId="69" fillId="47" borderId="8" applyNumberFormat="0" applyAlignment="0" applyProtection="0"/>
    <xf numFmtId="0" fontId="27" fillId="39" borderId="2" applyNumberFormat="0" applyAlignment="0" applyProtection="0"/>
    <xf numFmtId="0" fontId="27" fillId="39" borderId="2" applyNumberFormat="0" applyAlignment="0" applyProtection="0"/>
    <xf numFmtId="0" fontId="24" fillId="0" borderId="0">
      <alignment horizontal="justify" vertical="top" wrapText="1"/>
      <protection/>
    </xf>
    <xf numFmtId="0" fontId="28" fillId="0" borderId="9" applyNumberFormat="0" applyFill="0" applyAlignment="0" applyProtection="0"/>
    <xf numFmtId="0" fontId="70" fillId="48"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23" fillId="0" borderId="0" applyBorder="0">
      <alignment horizontal="justify" vertical="top" wrapText="1"/>
      <protection locked="0"/>
    </xf>
    <xf numFmtId="0" fontId="12" fillId="0" borderId="0" applyNumberFormat="0" applyFill="0" applyBorder="0" applyAlignment="0" applyProtection="0"/>
    <xf numFmtId="0" fontId="71" fillId="0" borderId="10"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72" fillId="0" borderId="11"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73" fillId="0" borderId="12"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3" fillId="49" borderId="0" applyNumberFormat="0" applyBorder="0" applyAlignment="0" applyProtection="0"/>
    <xf numFmtId="0" fontId="74" fillId="50"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2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179" fontId="7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181"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20" fillId="0" borderId="0">
      <alignment horizontal="justify" vertical="justify"/>
      <protection/>
    </xf>
    <xf numFmtId="4" fontId="35" fillId="0" borderId="0">
      <alignment horizontal="justify" vertical="justify"/>
      <protection/>
    </xf>
    <xf numFmtId="4" fontId="20" fillId="0" borderId="0">
      <alignment horizontal="justify"/>
      <protection/>
    </xf>
    <xf numFmtId="0" fontId="0" fillId="0" borderId="0">
      <alignment/>
      <protection/>
    </xf>
    <xf numFmtId="0" fontId="25" fillId="0" borderId="0">
      <alignment/>
      <protection/>
    </xf>
    <xf numFmtId="0" fontId="0" fillId="0" borderId="0">
      <alignment/>
      <protection/>
    </xf>
    <xf numFmtId="0" fontId="15" fillId="0" borderId="0">
      <alignment/>
      <protection/>
    </xf>
    <xf numFmtId="0" fontId="76" fillId="0" borderId="0">
      <alignment/>
      <protection/>
    </xf>
    <xf numFmtId="4" fontId="0" fillId="0" borderId="0">
      <alignment horizontal="justify" vertical="justify"/>
      <protection/>
    </xf>
    <xf numFmtId="0" fontId="15" fillId="38" borderId="1" applyNumberFormat="0" applyFont="0" applyAlignment="0" applyProtection="0"/>
    <xf numFmtId="0" fontId="0" fillId="0" borderId="0">
      <alignment/>
      <protection/>
    </xf>
    <xf numFmtId="0" fontId="25" fillId="0" borderId="0">
      <alignment/>
      <protection/>
    </xf>
    <xf numFmtId="0" fontId="0" fillId="0" borderId="0">
      <alignment/>
      <protection/>
    </xf>
    <xf numFmtId="0" fontId="31" fillId="0" borderId="0">
      <alignment/>
      <protection/>
    </xf>
    <xf numFmtId="0" fontId="16" fillId="39" borderId="7" applyNumberFormat="0" applyAlignment="0" applyProtection="0"/>
    <xf numFmtId="0" fontId="16" fillId="39" borderId="7" applyNumberFormat="0" applyAlignment="0" applyProtection="0"/>
    <xf numFmtId="9" fontId="0" fillId="0" borderId="0" applyFont="0" applyFill="0" applyBorder="0" applyAlignment="0" applyProtection="0"/>
    <xf numFmtId="0" fontId="77" fillId="0" borderId="13"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11" fillId="0" borderId="0" applyNumberFormat="0" applyFill="0" applyBorder="0" applyAlignment="0" applyProtection="0"/>
    <xf numFmtId="0" fontId="78" fillId="51" borderId="14" applyNumberFormat="0" applyAlignment="0" applyProtection="0"/>
    <xf numFmtId="0" fontId="26" fillId="40" borderId="3" applyNumberFormat="0" applyAlignment="0" applyProtection="0"/>
    <xf numFmtId="0" fontId="26" fillId="40" borderId="3" applyNumberFormat="0" applyAlignment="0" applyProtection="0"/>
    <xf numFmtId="0" fontId="36" fillId="0" borderId="0">
      <alignment/>
      <protection/>
    </xf>
    <xf numFmtId="0" fontId="36" fillId="0" borderId="0">
      <alignment/>
      <protection/>
    </xf>
    <xf numFmtId="0" fontId="36" fillId="0" borderId="0">
      <alignment/>
      <protection/>
    </xf>
    <xf numFmtId="0" fontId="7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37" fillId="0" borderId="15" applyNumberFormat="0" applyFill="0" applyAlignment="0" applyProtection="0"/>
    <xf numFmtId="0" fontId="80"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81" fillId="52" borderId="8" applyNumberFormat="0" applyAlignment="0" applyProtection="0"/>
    <xf numFmtId="0" fontId="29" fillId="7" borderId="2" applyNumberFormat="0" applyAlignment="0" applyProtection="0"/>
    <xf numFmtId="0" fontId="29" fillId="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xf numFmtId="0" fontId="0" fillId="0" borderId="0" applyNumberFormat="0" applyFill="0" applyProtection="0">
      <alignment horizontal="justify" vertical="top" wrapText="1"/>
    </xf>
    <xf numFmtId="0" fontId="0" fillId="0" borderId="0" applyNumberFormat="0" applyFill="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left"/>
    </xf>
    <xf numFmtId="4" fontId="0" fillId="0" borderId="0" xfId="0" applyNumberFormat="1" applyFont="1" applyAlignment="1">
      <alignment horizontal="center"/>
    </xf>
    <xf numFmtId="4"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horizontal="center"/>
    </xf>
    <xf numFmtId="0" fontId="3" fillId="0" borderId="17" xfId="0" applyFont="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horizontal="center" vertical="center"/>
    </xf>
    <xf numFmtId="4" fontId="3" fillId="0" borderId="18" xfId="0" applyNumberFormat="1" applyFont="1" applyBorder="1" applyAlignment="1">
      <alignment horizontal="right" vertical="center"/>
    </xf>
    <xf numFmtId="44" fontId="3" fillId="0" borderId="19" xfId="0" applyNumberFormat="1" applyFont="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44" fontId="0" fillId="0" borderId="0" xfId="0" applyNumberFormat="1" applyFont="1" applyAlignment="1">
      <alignment horizontal="right"/>
    </xf>
    <xf numFmtId="0" fontId="0" fillId="0" borderId="0" xfId="0" applyFont="1" applyFill="1" applyBorder="1" applyAlignment="1">
      <alignment horizontal="center" vertical="top"/>
    </xf>
    <xf numFmtId="0" fontId="0" fillId="0" borderId="0" xfId="0" applyFont="1" applyFill="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Fill="1" applyAlignment="1">
      <alignment horizontal="right"/>
    </xf>
    <xf numFmtId="44" fontId="0" fillId="0" borderId="0" xfId="0" applyNumberFormat="1"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vertical="center"/>
    </xf>
    <xf numFmtId="0" fontId="82" fillId="0" borderId="0" xfId="0" applyFont="1" applyAlignment="1">
      <alignment/>
    </xf>
    <xf numFmtId="0" fontId="3" fillId="0" borderId="0" xfId="0" applyFont="1" applyFill="1" applyBorder="1" applyAlignment="1">
      <alignment vertical="center" wrapText="1"/>
    </xf>
    <xf numFmtId="0" fontId="0" fillId="0" borderId="0" xfId="0" applyFont="1" applyAlignment="1">
      <alignment horizontal="left" vertical="top" wrapText="1" readingOrder="1"/>
    </xf>
    <xf numFmtId="0" fontId="0" fillId="0" borderId="0" xfId="0" applyNumberFormat="1" applyFont="1" applyAlignment="1">
      <alignment vertical="top" wrapText="1"/>
    </xf>
    <xf numFmtId="0" fontId="0"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6" fillId="0" borderId="0" xfId="229" applyFont="1" applyBorder="1" applyAlignment="1">
      <alignment vertical="center"/>
      <protection/>
    </xf>
    <xf numFmtId="0" fontId="8" fillId="0" borderId="0" xfId="229" applyNumberFormat="1" applyFont="1" applyBorder="1" applyAlignment="1">
      <alignment vertical="center"/>
      <protection/>
    </xf>
    <xf numFmtId="0" fontId="9" fillId="0" borderId="0" xfId="229" applyFont="1" applyBorder="1" applyAlignment="1">
      <alignment vertical="center"/>
      <protection/>
    </xf>
    <xf numFmtId="0" fontId="9" fillId="0" borderId="0" xfId="0" applyFont="1" applyFill="1" applyBorder="1" applyAlignment="1">
      <alignment vertical="center" wrapText="1"/>
    </xf>
    <xf numFmtId="0" fontId="9" fillId="0" borderId="0" xfId="229" applyFont="1" applyFill="1" applyBorder="1" applyAlignment="1">
      <alignment vertical="center"/>
      <protection/>
    </xf>
    <xf numFmtId="0" fontId="8" fillId="0" borderId="0" xfId="229" applyNumberFormat="1" applyFont="1" applyAlignment="1">
      <alignment vertical="center" wrapText="1"/>
      <protection/>
    </xf>
    <xf numFmtId="0" fontId="0" fillId="0" borderId="0" xfId="0" applyFont="1" applyFill="1" applyAlignment="1">
      <alignment vertical="top" wrapText="1"/>
    </xf>
    <xf numFmtId="0" fontId="39" fillId="0" borderId="0" xfId="0" applyFont="1" applyFill="1" applyAlignment="1">
      <alignment vertical="center"/>
    </xf>
    <xf numFmtId="0" fontId="40" fillId="0" borderId="0" xfId="128" applyFont="1" applyAlignment="1" applyProtection="1">
      <alignment vertical="center"/>
      <protection/>
    </xf>
    <xf numFmtId="0" fontId="41" fillId="0" borderId="0" xfId="0" applyFont="1" applyAlignment="1">
      <alignment vertical="center"/>
    </xf>
    <xf numFmtId="0" fontId="39" fillId="0" borderId="0" xfId="0" applyFont="1" applyAlignment="1">
      <alignment vertical="center"/>
    </xf>
    <xf numFmtId="0" fontId="42" fillId="0" borderId="0" xfId="0" applyFont="1" applyFill="1" applyAlignment="1">
      <alignment vertical="center"/>
    </xf>
    <xf numFmtId="0" fontId="4" fillId="0" borderId="0" xfId="0" applyFont="1" applyAlignment="1">
      <alignment vertical="center"/>
    </xf>
    <xf numFmtId="0" fontId="83" fillId="0" borderId="0" xfId="189" applyFont="1" applyAlignment="1">
      <alignment horizontal="center"/>
      <protection/>
    </xf>
    <xf numFmtId="0" fontId="83" fillId="0" borderId="0" xfId="189" applyFont="1">
      <alignment/>
      <protection/>
    </xf>
    <xf numFmtId="183" fontId="82" fillId="0" borderId="0" xfId="189" applyNumberFormat="1" applyFont="1" applyAlignment="1">
      <alignment vertical="center"/>
      <protection/>
    </xf>
    <xf numFmtId="0" fontId="84" fillId="0" borderId="0" xfId="189" applyFont="1" applyFill="1" applyBorder="1">
      <alignment/>
      <protection/>
    </xf>
    <xf numFmtId="184" fontId="84" fillId="0" borderId="0" xfId="189" applyNumberFormat="1" applyFont="1" applyFill="1" applyBorder="1">
      <alignment/>
      <protection/>
    </xf>
    <xf numFmtId="0" fontId="84" fillId="0" borderId="0" xfId="189" applyFont="1" applyFill="1">
      <alignment/>
      <protection/>
    </xf>
    <xf numFmtId="0" fontId="84" fillId="0" borderId="0" xfId="189" applyFont="1">
      <alignment/>
      <protection/>
    </xf>
    <xf numFmtId="0" fontId="83" fillId="0" borderId="0" xfId="189" applyFont="1" applyFill="1" applyBorder="1" applyAlignment="1">
      <alignment horizontal="center" vertical="top" wrapText="1"/>
      <protection/>
    </xf>
    <xf numFmtId="0" fontId="82" fillId="0" borderId="0" xfId="189" applyFont="1" applyFill="1" applyBorder="1" applyAlignment="1">
      <alignment horizontal="left" vertical="top" wrapText="1"/>
      <protection/>
    </xf>
    <xf numFmtId="183" fontId="82" fillId="0" borderId="0" xfId="189" applyNumberFormat="1" applyFont="1" applyFill="1" applyBorder="1" applyAlignment="1">
      <alignment vertical="center" wrapText="1"/>
      <protection/>
    </xf>
    <xf numFmtId="4" fontId="82" fillId="0" borderId="0" xfId="189" applyNumberFormat="1" applyFont="1" applyFill="1" applyBorder="1" applyAlignment="1">
      <alignment horizontal="center" vertical="center"/>
      <protection/>
    </xf>
    <xf numFmtId="185" fontId="82" fillId="0" borderId="0" xfId="189" applyNumberFormat="1" applyFont="1" applyFill="1" applyBorder="1" applyAlignment="1">
      <alignment horizontal="center" vertical="center"/>
      <protection/>
    </xf>
    <xf numFmtId="183" fontId="82" fillId="0" borderId="0" xfId="189" applyNumberFormat="1" applyFont="1" applyFill="1" applyBorder="1" applyAlignment="1">
      <alignment horizontal="center" vertical="center"/>
      <protection/>
    </xf>
    <xf numFmtId="4" fontId="84" fillId="0" borderId="0" xfId="189" applyNumberFormat="1" applyFont="1" applyFill="1">
      <alignment/>
      <protection/>
    </xf>
    <xf numFmtId="0" fontId="83" fillId="0" borderId="0" xfId="189" applyFont="1" applyAlignment="1">
      <alignment horizontal="center" vertical="center"/>
      <protection/>
    </xf>
    <xf numFmtId="184" fontId="84" fillId="0" borderId="0" xfId="189" applyNumberFormat="1" applyFont="1">
      <alignment/>
      <protection/>
    </xf>
    <xf numFmtId="182" fontId="83" fillId="0" borderId="0" xfId="189" applyNumberFormat="1" applyFont="1" applyAlignment="1">
      <alignment horizontal="right" vertical="center"/>
      <protection/>
    </xf>
    <xf numFmtId="0" fontId="3" fillId="0" borderId="0" xfId="189" applyFont="1" applyAlignment="1">
      <alignment horizontal="center"/>
      <protection/>
    </xf>
    <xf numFmtId="0" fontId="3" fillId="0" borderId="0" xfId="189" applyFont="1">
      <alignment/>
      <protection/>
    </xf>
    <xf numFmtId="183" fontId="0" fillId="0" borderId="0" xfId="189" applyNumberFormat="1" applyFont="1" applyAlignment="1">
      <alignment vertical="center"/>
      <protection/>
    </xf>
    <xf numFmtId="0" fontId="5" fillId="0" borderId="0" xfId="189" applyFont="1" applyFill="1" applyBorder="1">
      <alignment/>
      <protection/>
    </xf>
    <xf numFmtId="184" fontId="5" fillId="0" borderId="0" xfId="189" applyNumberFormat="1" applyFont="1" applyFill="1" applyBorder="1">
      <alignment/>
      <protection/>
    </xf>
    <xf numFmtId="0" fontId="5" fillId="0" borderId="0" xfId="189" applyFont="1" applyFill="1">
      <alignment/>
      <protection/>
    </xf>
    <xf numFmtId="0" fontId="5" fillId="0" borderId="0" xfId="189" applyFont="1">
      <alignment/>
      <protection/>
    </xf>
    <xf numFmtId="0" fontId="43" fillId="0" borderId="0" xfId="189" applyFont="1" applyAlignment="1">
      <alignment horizontal="center" vertical="center" wrapText="1"/>
      <protection/>
    </xf>
    <xf numFmtId="183" fontId="43" fillId="0" borderId="0" xfId="189" applyNumberFormat="1" applyFont="1" applyAlignment="1">
      <alignment vertical="center" wrapText="1"/>
      <protection/>
    </xf>
    <xf numFmtId="0" fontId="3" fillId="0" borderId="0" xfId="189" applyFont="1" applyAlignment="1">
      <alignment horizontal="center" vertical="center" wrapText="1"/>
      <protection/>
    </xf>
    <xf numFmtId="183" fontId="3" fillId="0" borderId="0" xfId="189" applyNumberFormat="1" applyFont="1" applyAlignment="1">
      <alignment horizontal="center" vertical="center" wrapText="1"/>
      <protection/>
    </xf>
    <xf numFmtId="0" fontId="3" fillId="0" borderId="0" xfId="189" applyFont="1" applyFill="1" applyBorder="1" applyAlignment="1">
      <alignment horizontal="center" vertical="center"/>
      <protection/>
    </xf>
    <xf numFmtId="0" fontId="3" fillId="0" borderId="0" xfId="189" applyFont="1" applyFill="1" applyBorder="1" applyAlignment="1">
      <alignment horizontal="center"/>
      <protection/>
    </xf>
    <xf numFmtId="183" fontId="0" fillId="0" borderId="0" xfId="189" applyNumberFormat="1" applyFont="1" applyFill="1" applyBorder="1" applyAlignment="1">
      <alignment vertical="center"/>
      <protection/>
    </xf>
    <xf numFmtId="0" fontId="3" fillId="20" borderId="17" xfId="189" applyFont="1" applyFill="1" applyBorder="1" applyAlignment="1">
      <alignment horizontal="center" vertical="center"/>
      <protection/>
    </xf>
    <xf numFmtId="0" fontId="3" fillId="20" borderId="20" xfId="189" applyFont="1" applyFill="1" applyBorder="1" applyAlignment="1">
      <alignment horizontal="left" vertical="center"/>
      <protection/>
    </xf>
    <xf numFmtId="183" fontId="0" fillId="20" borderId="19" xfId="189" applyNumberFormat="1" applyFont="1" applyFill="1" applyBorder="1" applyAlignment="1">
      <alignment vertical="center"/>
      <protection/>
    </xf>
    <xf numFmtId="4" fontId="3" fillId="20" borderId="0" xfId="189" applyNumberFormat="1" applyFont="1" applyFill="1" applyBorder="1" applyAlignment="1">
      <alignment horizontal="center" vertical="center"/>
      <protection/>
    </xf>
    <xf numFmtId="185" fontId="3" fillId="20" borderId="0" xfId="189" applyNumberFormat="1" applyFont="1" applyFill="1" applyBorder="1" applyAlignment="1">
      <alignment horizontal="center" vertical="center"/>
      <protection/>
    </xf>
    <xf numFmtId="183" fontId="3" fillId="20" borderId="0" xfId="189" applyNumberFormat="1" applyFont="1" applyFill="1" applyBorder="1" applyAlignment="1">
      <alignment horizontal="center" vertical="center"/>
      <protection/>
    </xf>
    <xf numFmtId="4" fontId="5" fillId="20" borderId="0" xfId="189" applyNumberFormat="1" applyFont="1" applyFill="1">
      <alignment/>
      <protection/>
    </xf>
    <xf numFmtId="0" fontId="5" fillId="20" borderId="0" xfId="189" applyFont="1" applyFill="1">
      <alignment/>
      <protection/>
    </xf>
    <xf numFmtId="0" fontId="0" fillId="20" borderId="21" xfId="189" applyFont="1" applyFill="1" applyBorder="1" applyAlignment="1">
      <alignment horizontal="center" vertical="center"/>
      <protection/>
    </xf>
    <xf numFmtId="0" fontId="0" fillId="20" borderId="21" xfId="189" applyFont="1" applyFill="1" applyBorder="1" applyAlignment="1">
      <alignment horizontal="left" vertical="center"/>
      <protection/>
    </xf>
    <xf numFmtId="183" fontId="0" fillId="20" borderId="21" xfId="189" applyNumberFormat="1" applyFont="1" applyFill="1" applyBorder="1" applyAlignment="1">
      <alignment vertical="center"/>
      <protection/>
    </xf>
    <xf numFmtId="0" fontId="5" fillId="20" borderId="0" xfId="189" applyFont="1" applyFill="1" applyBorder="1">
      <alignment/>
      <protection/>
    </xf>
    <xf numFmtId="184" fontId="5" fillId="20" borderId="0" xfId="189" applyNumberFormat="1" applyFont="1" applyFill="1" applyBorder="1">
      <alignment/>
      <protection/>
    </xf>
    <xf numFmtId="0" fontId="3" fillId="20" borderId="21" xfId="189" applyFont="1" applyFill="1" applyBorder="1" applyAlignment="1">
      <alignment horizontal="center" vertical="center"/>
      <protection/>
    </xf>
    <xf numFmtId="0" fontId="3" fillId="20" borderId="22" xfId="189" applyFont="1" applyFill="1" applyBorder="1" applyAlignment="1">
      <alignment horizontal="left" vertical="center"/>
      <protection/>
    </xf>
    <xf numFmtId="183" fontId="3" fillId="20" borderId="23" xfId="189" applyNumberFormat="1" applyFont="1" applyFill="1" applyBorder="1" applyAlignment="1">
      <alignment vertical="center" wrapText="1"/>
      <protection/>
    </xf>
    <xf numFmtId="0" fontId="3" fillId="0" borderId="0" xfId="189" applyFont="1" applyFill="1" applyBorder="1" applyAlignment="1">
      <alignment horizontal="left" vertical="center"/>
      <protection/>
    </xf>
    <xf numFmtId="0" fontId="3" fillId="0" borderId="24" xfId="189" applyFont="1" applyFill="1" applyBorder="1" applyAlignment="1">
      <alignment horizontal="center" vertical="center"/>
      <protection/>
    </xf>
    <xf numFmtId="0" fontId="3" fillId="0" borderId="24" xfId="189" applyFont="1" applyFill="1" applyBorder="1" applyAlignment="1">
      <alignment horizontal="left" vertical="center"/>
      <protection/>
    </xf>
    <xf numFmtId="183" fontId="3" fillId="0" borderId="0" xfId="189" applyNumberFormat="1" applyFont="1" applyFill="1" applyBorder="1" applyAlignment="1">
      <alignment vertical="center" wrapText="1"/>
      <protection/>
    </xf>
    <xf numFmtId="0" fontId="3" fillId="0" borderId="25" xfId="189" applyFont="1" applyFill="1" applyBorder="1" applyAlignment="1">
      <alignment horizontal="left" vertical="center"/>
      <protection/>
    </xf>
    <xf numFmtId="0" fontId="44" fillId="0" borderId="17" xfId="189" applyFont="1" applyFill="1" applyBorder="1" applyAlignment="1">
      <alignment horizontal="center" vertical="center"/>
      <protection/>
    </xf>
    <xf numFmtId="0" fontId="45" fillId="0" borderId="20" xfId="189" applyFont="1" applyFill="1" applyBorder="1" applyAlignment="1">
      <alignment horizontal="left" vertical="center"/>
      <protection/>
    </xf>
    <xf numFmtId="183" fontId="43" fillId="0" borderId="26" xfId="189" applyNumberFormat="1" applyFont="1" applyBorder="1" applyAlignment="1">
      <alignment vertical="center"/>
      <protection/>
    </xf>
    <xf numFmtId="182" fontId="5" fillId="0" borderId="0" xfId="189" applyNumberFormat="1" applyFont="1" applyFill="1" applyBorder="1">
      <alignment/>
      <protection/>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229" applyFont="1" applyBorder="1" applyAlignment="1">
      <alignment vertical="center"/>
      <protection/>
    </xf>
    <xf numFmtId="0" fontId="3" fillId="0" borderId="0" xfId="0" applyFont="1" applyFill="1" applyBorder="1" applyAlignment="1">
      <alignment horizontal="left" vertical="center" wrapText="1"/>
    </xf>
    <xf numFmtId="0" fontId="0" fillId="0" borderId="0" xfId="229" applyFont="1" applyBorder="1" applyAlignment="1">
      <alignment vertical="center"/>
      <protection/>
    </xf>
    <xf numFmtId="0" fontId="3" fillId="0" borderId="0" xfId="229" applyFont="1" applyAlignment="1">
      <alignment vertical="center"/>
      <protection/>
    </xf>
    <xf numFmtId="1" fontId="3" fillId="0" borderId="0" xfId="0" applyNumberFormat="1" applyFont="1" applyFill="1" applyAlignment="1">
      <alignment horizontal="left" vertical="center"/>
    </xf>
    <xf numFmtId="0" fontId="46" fillId="0" borderId="0" xfId="0" applyFont="1" applyAlignment="1">
      <alignment horizontal="left" vertical="center" wrapText="1"/>
    </xf>
    <xf numFmtId="0" fontId="47" fillId="0" borderId="0" xfId="0" applyFont="1" applyAlignment="1">
      <alignment vertical="center" wrapText="1"/>
    </xf>
    <xf numFmtId="0" fontId="48" fillId="0" borderId="0" xfId="0" applyFont="1" applyAlignment="1">
      <alignment vertical="center"/>
    </xf>
    <xf numFmtId="0" fontId="2" fillId="0" borderId="0" xfId="0" applyFont="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xf>
    <xf numFmtId="0" fontId="0" fillId="0" borderId="0" xfId="0" applyNumberFormat="1" applyFont="1" applyFill="1" applyBorder="1" applyAlignment="1">
      <alignment horizontal="left" vertical="top" wrapText="1" readingOrder="1"/>
    </xf>
    <xf numFmtId="44" fontId="3" fillId="0" borderId="0" xfId="0" applyNumberFormat="1" applyFont="1" applyBorder="1" applyAlignment="1">
      <alignment horizontal="right" vertical="center"/>
    </xf>
    <xf numFmtId="8" fontId="0" fillId="0" borderId="0" xfId="0" applyNumberFormat="1" applyFont="1" applyFill="1" applyBorder="1" applyAlignment="1">
      <alignment horizontal="right"/>
    </xf>
    <xf numFmtId="6" fontId="0" fillId="0" borderId="0" xfId="0" applyNumberFormat="1" applyFont="1" applyFill="1" applyBorder="1" applyAlignment="1">
      <alignment horizontal="right"/>
    </xf>
    <xf numFmtId="8" fontId="3" fillId="0" borderId="0" xfId="0" applyNumberFormat="1" applyFont="1" applyBorder="1" applyAlignment="1">
      <alignment horizontal="right" vertical="center"/>
    </xf>
    <xf numFmtId="8" fontId="0" fillId="0" borderId="0" xfId="0" applyNumberFormat="1" applyFont="1" applyAlignment="1">
      <alignment horizontal="right"/>
    </xf>
    <xf numFmtId="183" fontId="3" fillId="53" borderId="27" xfId="189" applyNumberFormat="1" applyFont="1" applyFill="1" applyBorder="1" applyAlignment="1">
      <alignment vertical="center" wrapText="1"/>
      <protection/>
    </xf>
    <xf numFmtId="0" fontId="3" fillId="0" borderId="0" xfId="0" applyNumberFormat="1" applyFont="1" applyAlignment="1">
      <alignment vertical="top" wrapText="1"/>
    </xf>
    <xf numFmtId="0" fontId="0" fillId="20" borderId="21" xfId="189" applyFont="1" applyFill="1" applyBorder="1" applyAlignment="1">
      <alignment horizontal="center" vertical="center"/>
      <protection/>
    </xf>
    <xf numFmtId="0" fontId="0" fillId="20" borderId="21" xfId="189" applyFont="1" applyFill="1" applyBorder="1" applyAlignment="1">
      <alignment horizontal="left" vertical="center"/>
      <protection/>
    </xf>
    <xf numFmtId="0" fontId="0" fillId="54" borderId="0" xfId="0" applyFill="1" applyAlignment="1">
      <alignment/>
    </xf>
    <xf numFmtId="0" fontId="2" fillId="54" borderId="0" xfId="0" applyFont="1" applyFill="1" applyAlignment="1">
      <alignment/>
    </xf>
    <xf numFmtId="0" fontId="3" fillId="54" borderId="0" xfId="0" applyFont="1" applyFill="1" applyAlignment="1">
      <alignment/>
    </xf>
    <xf numFmtId="0" fontId="0" fillId="0" borderId="0" xfId="0" applyAlignment="1">
      <alignment horizontal="left" vertical="top" wrapText="1"/>
    </xf>
    <xf numFmtId="0" fontId="0" fillId="54" borderId="0" xfId="0" applyFill="1" applyAlignment="1">
      <alignment horizontal="left" vertical="top" wrapText="1"/>
    </xf>
    <xf numFmtId="0" fontId="0" fillId="0" borderId="0" xfId="0" applyAlignment="1">
      <alignment horizontal="center" vertical="top"/>
    </xf>
    <xf numFmtId="0" fontId="0" fillId="0" borderId="0" xfId="0" applyAlignment="1">
      <alignment horizontal="center"/>
    </xf>
    <xf numFmtId="4" fontId="0" fillId="54" borderId="0" xfId="0" applyNumberFormat="1" applyFill="1" applyAlignment="1">
      <alignment horizontal="center"/>
    </xf>
    <xf numFmtId="4" fontId="0" fillId="0" borderId="0" xfId="0" applyNumberFormat="1" applyAlignment="1">
      <alignment horizontal="right"/>
    </xf>
    <xf numFmtId="0" fontId="0" fillId="0" borderId="0" xfId="0" applyAlignment="1">
      <alignment horizontal="right"/>
    </xf>
    <xf numFmtId="4" fontId="0" fillId="54" borderId="0" xfId="0" applyNumberFormat="1" applyFill="1" applyAlignment="1">
      <alignment horizontal="right"/>
    </xf>
    <xf numFmtId="44" fontId="0" fillId="0" borderId="0" xfId="0" applyNumberFormat="1" applyAlignment="1">
      <alignment horizontal="right"/>
    </xf>
    <xf numFmtId="0" fontId="0" fillId="0" borderId="0" xfId="0" applyAlignment="1">
      <alignment horizontal="center" vertical="top" wrapText="1"/>
    </xf>
    <xf numFmtId="0" fontId="0" fillId="0" borderId="0" xfId="0" applyAlignment="1">
      <alignment horizontal="center" wrapText="1"/>
    </xf>
    <xf numFmtId="4" fontId="0" fillId="54" borderId="0" xfId="0" applyNumberFormat="1" applyFill="1" applyAlignment="1">
      <alignment horizontal="right" wrapText="1"/>
    </xf>
    <xf numFmtId="4" fontId="0" fillId="0" borderId="0" xfId="0" applyNumberFormat="1" applyAlignment="1">
      <alignment horizontal="right" wrapText="1"/>
    </xf>
    <xf numFmtId="4" fontId="3" fillId="54" borderId="18" xfId="0" applyNumberFormat="1" applyFont="1" applyFill="1" applyBorder="1" applyAlignment="1">
      <alignment horizontal="right" vertical="center"/>
    </xf>
    <xf numFmtId="0" fontId="82" fillId="54" borderId="0" xfId="0" applyFont="1" applyFill="1" applyAlignment="1">
      <alignment/>
    </xf>
    <xf numFmtId="0" fontId="82" fillId="0" borderId="0" xfId="0" applyFont="1" applyAlignment="1">
      <alignment horizontal="left" vertical="top"/>
    </xf>
    <xf numFmtId="0" fontId="6" fillId="0" borderId="0" xfId="229" applyFont="1" applyAlignment="1">
      <alignment horizontal="left" vertical="center"/>
      <protection/>
    </xf>
    <xf numFmtId="0" fontId="0" fillId="0" borderId="0" xfId="229" applyFont="1" applyAlignment="1">
      <alignment horizontal="left" vertical="center"/>
      <protection/>
    </xf>
    <xf numFmtId="0" fontId="3" fillId="0" borderId="0" xfId="0" applyFont="1" applyFill="1" applyAlignment="1">
      <alignment horizontal="left" vertical="center"/>
    </xf>
    <xf numFmtId="0" fontId="8" fillId="0" borderId="0" xfId="229" applyNumberFormat="1" applyFont="1" applyAlignment="1">
      <alignment horizontal="center" vertical="center" wrapText="1"/>
      <protection/>
    </xf>
    <xf numFmtId="0" fontId="3" fillId="0" borderId="0" xfId="0" applyFont="1" applyFill="1" applyAlignment="1">
      <alignment horizontal="left" vertical="center" wrapText="1"/>
    </xf>
    <xf numFmtId="0" fontId="3" fillId="0" borderId="0" xfId="229" applyFont="1" applyBorder="1" applyAlignment="1">
      <alignment horizontal="left" vertical="center"/>
      <protection/>
    </xf>
    <xf numFmtId="0" fontId="0" fillId="0" borderId="0" xfId="0" applyFont="1" applyFill="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readingOrder="1"/>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readingOrder="1"/>
    </xf>
  </cellXfs>
  <cellStyles count="262">
    <cellStyle name="Normal" xfId="0"/>
    <cellStyle name="1. br.stavke" xfId="15"/>
    <cellStyle name="2. Tekst stavke" xfId="16"/>
    <cellStyle name="20% - Accent1 2" xfId="17"/>
    <cellStyle name="20% - Accent2 2" xfId="18"/>
    <cellStyle name="20% - Accent3 2" xfId="19"/>
    <cellStyle name="20% - Accent4 2" xfId="20"/>
    <cellStyle name="20% - Accent5 2" xfId="21"/>
    <cellStyle name="20% - Accent6 2" xfId="22"/>
    <cellStyle name="20% - Isticanje1" xfId="23"/>
    <cellStyle name="20% - Isticanje1 2" xfId="24"/>
    <cellStyle name="20% - Isticanje1 3" xfId="25"/>
    <cellStyle name="20% - Isticanje2" xfId="26"/>
    <cellStyle name="20% - Isticanje2 2" xfId="27"/>
    <cellStyle name="20% - Isticanje2 3" xfId="28"/>
    <cellStyle name="20% - Isticanje3" xfId="29"/>
    <cellStyle name="20% - Isticanje3 2" xfId="30"/>
    <cellStyle name="20% - Isticanje3 3" xfId="31"/>
    <cellStyle name="20% - Isticanje4" xfId="32"/>
    <cellStyle name="20% - Isticanje4 2" xfId="33"/>
    <cellStyle name="20% - Isticanje4 3" xfId="34"/>
    <cellStyle name="20% - Isticanje5" xfId="35"/>
    <cellStyle name="20% - Isticanje5 2" xfId="36"/>
    <cellStyle name="20% - Isticanje5 3" xfId="37"/>
    <cellStyle name="20% - Isticanje6" xfId="38"/>
    <cellStyle name="20% - Isticanje6 2" xfId="39"/>
    <cellStyle name="20% - Isticanje6 3" xfId="40"/>
    <cellStyle name="3. jed.mjere" xfId="41"/>
    <cellStyle name="4. količina" xfId="42"/>
    <cellStyle name="40% - Accent1 2" xfId="43"/>
    <cellStyle name="40% - Accent2 2" xfId="44"/>
    <cellStyle name="40% - Accent3 2" xfId="45"/>
    <cellStyle name="40% - Accent4 2" xfId="46"/>
    <cellStyle name="40% - Accent5 2" xfId="47"/>
    <cellStyle name="40% - Accent6 2" xfId="48"/>
    <cellStyle name="40% - Isticanje1" xfId="49"/>
    <cellStyle name="40% - Isticanje2" xfId="50"/>
    <cellStyle name="40% - Isticanje2 2" xfId="51"/>
    <cellStyle name="40% - Isticanje2 3" xfId="52"/>
    <cellStyle name="40% - Isticanje3" xfId="53"/>
    <cellStyle name="40% - Isticanje3 2" xfId="54"/>
    <cellStyle name="40% - Isticanje3 3" xfId="55"/>
    <cellStyle name="40% - Isticanje4" xfId="56"/>
    <cellStyle name="40% - Isticanje4 2" xfId="57"/>
    <cellStyle name="40% - Isticanje4 3" xfId="58"/>
    <cellStyle name="40% - Isticanje5" xfId="59"/>
    <cellStyle name="40% - Isticanje5 2" xfId="60"/>
    <cellStyle name="40% - Isticanje5 3" xfId="61"/>
    <cellStyle name="40% - Isticanje6" xfId="62"/>
    <cellStyle name="40% - Isticanje6 2" xfId="63"/>
    <cellStyle name="40% - Isticanje6 3" xfId="64"/>
    <cellStyle name="40% - Naglasak1" xfId="65"/>
    <cellStyle name="60% - Accent1 2" xfId="66"/>
    <cellStyle name="60% - Accent2 2" xfId="67"/>
    <cellStyle name="60% - Accent3 2" xfId="68"/>
    <cellStyle name="60% - Accent4 2" xfId="69"/>
    <cellStyle name="60% - Accent5 2" xfId="70"/>
    <cellStyle name="60% - Accent6 2" xfId="71"/>
    <cellStyle name="60% - Isticanje1" xfId="72"/>
    <cellStyle name="60% - Isticanje1 2" xfId="73"/>
    <cellStyle name="60% - Isticanje1 3" xfId="74"/>
    <cellStyle name="60% - Isticanje2" xfId="75"/>
    <cellStyle name="60% - Isticanje2 2" xfId="76"/>
    <cellStyle name="60% - Isticanje2 3" xfId="77"/>
    <cellStyle name="60% - Isticanje3" xfId="78"/>
    <cellStyle name="60% - Isticanje3 2" xfId="79"/>
    <cellStyle name="60% - Isticanje3 3" xfId="80"/>
    <cellStyle name="60% - Isticanje4" xfId="81"/>
    <cellStyle name="60% - Isticanje4 2" xfId="82"/>
    <cellStyle name="60% - Isticanje4 3" xfId="83"/>
    <cellStyle name="60% - Isticanje5" xfId="84"/>
    <cellStyle name="60% - Isticanje5 2" xfId="85"/>
    <cellStyle name="60% - Isticanje5 3" xfId="86"/>
    <cellStyle name="60% - Isticanje6" xfId="87"/>
    <cellStyle name="60% - Isticanje6 2" xfId="88"/>
    <cellStyle name="60% - Isticanje6 3" xfId="89"/>
    <cellStyle name="Accent1 2" xfId="90"/>
    <cellStyle name="Accent2 2" xfId="91"/>
    <cellStyle name="Accent3 2" xfId="92"/>
    <cellStyle name="Accent4 2" xfId="93"/>
    <cellStyle name="Accent5 2" xfId="94"/>
    <cellStyle name="Accent6 2" xfId="95"/>
    <cellStyle name="Bad 2" xfId="96"/>
    <cellStyle name="Bad 2 2" xfId="97"/>
    <cellStyle name="Bilješka" xfId="98"/>
    <cellStyle name="Bilješka 2" xfId="99"/>
    <cellStyle name="Bilješka 3" xfId="100"/>
    <cellStyle name="Calculation 2" xfId="101"/>
    <cellStyle name="Check Cell 2" xfId="102"/>
    <cellStyle name="Comma 2" xfId="103"/>
    <cellStyle name="Comma 2 2" xfId="104"/>
    <cellStyle name="Comma 2 2 2" xfId="105"/>
    <cellStyle name="Comma 2 3" xfId="106"/>
    <cellStyle name="Comma 2 4" xfId="107"/>
    <cellStyle name="Comma 3" xfId="108"/>
    <cellStyle name="Comma 3 2" xfId="109"/>
    <cellStyle name="Comma 4" xfId="110"/>
    <cellStyle name="Comma 4 2" xfId="111"/>
    <cellStyle name="Comma 5" xfId="112"/>
    <cellStyle name="Comma 5 2" xfId="113"/>
    <cellStyle name="Currency 2" xfId="114"/>
    <cellStyle name="Currency 2 2" xfId="115"/>
    <cellStyle name="Dobro" xfId="116"/>
    <cellStyle name="Dobro 2" xfId="117"/>
    <cellStyle name="Dobro 3" xfId="118"/>
    <cellStyle name="Excel Built-in Normal" xfId="119"/>
    <cellStyle name="Explanatory Text" xfId="120"/>
    <cellStyle name="Explanatory Text 2" xfId="121"/>
    <cellStyle name="Good 2" xfId="122"/>
    <cellStyle name="Good 2 2" xfId="123"/>
    <cellStyle name="Heading 1 2" xfId="124"/>
    <cellStyle name="Heading 2 2" xfId="125"/>
    <cellStyle name="Heading 3 2" xfId="126"/>
    <cellStyle name="Heading 4 2" xfId="127"/>
    <cellStyle name="Hyperlink" xfId="128"/>
    <cellStyle name="Input 2" xfId="129"/>
    <cellStyle name="Isticanje1" xfId="130"/>
    <cellStyle name="Isticanje1 2" xfId="131"/>
    <cellStyle name="Isticanje1 3" xfId="132"/>
    <cellStyle name="Isticanje2" xfId="133"/>
    <cellStyle name="Isticanje2 2" xfId="134"/>
    <cellStyle name="Isticanje2 3" xfId="135"/>
    <cellStyle name="Isticanje3" xfId="136"/>
    <cellStyle name="Isticanje3 2" xfId="137"/>
    <cellStyle name="Isticanje3 3" xfId="138"/>
    <cellStyle name="Isticanje4" xfId="139"/>
    <cellStyle name="Isticanje4 2" xfId="140"/>
    <cellStyle name="Isticanje4 3" xfId="141"/>
    <cellStyle name="Isticanje5" xfId="142"/>
    <cellStyle name="Isticanje5 2" xfId="143"/>
    <cellStyle name="Isticanje5 3" xfId="144"/>
    <cellStyle name="Isticanje6" xfId="145"/>
    <cellStyle name="Isticanje6 2" xfId="146"/>
    <cellStyle name="Isticanje6 3" xfId="147"/>
    <cellStyle name="Izlaz" xfId="148"/>
    <cellStyle name="Izlaz 2" xfId="149"/>
    <cellStyle name="Izlaz 3" xfId="150"/>
    <cellStyle name="Izračun" xfId="151"/>
    <cellStyle name="Izračun 2" xfId="152"/>
    <cellStyle name="Izračun 3" xfId="153"/>
    <cellStyle name="kolona B" xfId="154"/>
    <cellStyle name="Linked Cell 2" xfId="155"/>
    <cellStyle name="Loše" xfId="156"/>
    <cellStyle name="Loše 2" xfId="157"/>
    <cellStyle name="Loše 3" xfId="158"/>
    <cellStyle name="merge" xfId="159"/>
    <cellStyle name="merge 10" xfId="160"/>
    <cellStyle name="merge 2" xfId="161"/>
    <cellStyle name="merge 3" xfId="162"/>
    <cellStyle name="merge 4" xfId="163"/>
    <cellStyle name="merge 5" xfId="164"/>
    <cellStyle name="merge 6" xfId="165"/>
    <cellStyle name="merge 7" xfId="166"/>
    <cellStyle name="nabrajanje" xfId="167"/>
    <cellStyle name="Naslov" xfId="168"/>
    <cellStyle name="Naslov 1" xfId="169"/>
    <cellStyle name="Naslov 1 2" xfId="170"/>
    <cellStyle name="Naslov 1 3" xfId="171"/>
    <cellStyle name="Naslov 2" xfId="172"/>
    <cellStyle name="Naslov 2 2" xfId="173"/>
    <cellStyle name="Naslov 2 3" xfId="174"/>
    <cellStyle name="Naslov 3" xfId="175"/>
    <cellStyle name="Naslov 3 2" xfId="176"/>
    <cellStyle name="Naslov 3 3" xfId="177"/>
    <cellStyle name="Naslov 4" xfId="178"/>
    <cellStyle name="Naslov 4 2" xfId="179"/>
    <cellStyle name="Naslov 4 3" xfId="180"/>
    <cellStyle name="Naslov 5" xfId="181"/>
    <cellStyle name="Naslov 6" xfId="182"/>
    <cellStyle name="Neutral 2" xfId="183"/>
    <cellStyle name="Neutralno" xfId="184"/>
    <cellStyle name="Neutralno 2" xfId="185"/>
    <cellStyle name="Neutralno 3" xfId="186"/>
    <cellStyle name="Normal 10" xfId="187"/>
    <cellStyle name="Normal 10 2" xfId="188"/>
    <cellStyle name="Normal 11" xfId="189"/>
    <cellStyle name="Normal 12 3" xfId="190"/>
    <cellStyle name="Normal 16" xfId="191"/>
    <cellStyle name="Normal 16 4" xfId="192"/>
    <cellStyle name="Normal 17" xfId="193"/>
    <cellStyle name="Normal 19" xfId="194"/>
    <cellStyle name="Normal 2" xfId="195"/>
    <cellStyle name="Normal 2 2" xfId="196"/>
    <cellStyle name="Normal 2 2 2" xfId="197"/>
    <cellStyle name="Normal 2 3" xfId="198"/>
    <cellStyle name="Normal 22" xfId="199"/>
    <cellStyle name="Normal 3" xfId="200"/>
    <cellStyle name="Normal 3 2" xfId="201"/>
    <cellStyle name="Normal 3 9 4" xfId="202"/>
    <cellStyle name="Normal 4" xfId="203"/>
    <cellStyle name="Normal 4 2" xfId="204"/>
    <cellStyle name="Normal 4 3" xfId="205"/>
    <cellStyle name="Normal 4 9" xfId="206"/>
    <cellStyle name="Normal 5" xfId="207"/>
    <cellStyle name="Normal 6" xfId="208"/>
    <cellStyle name="Normal 6 2" xfId="209"/>
    <cellStyle name="Normal 7" xfId="210"/>
    <cellStyle name="Normal 7 2" xfId="211"/>
    <cellStyle name="Normal 7 2 2" xfId="212"/>
    <cellStyle name="Normal 8" xfId="213"/>
    <cellStyle name="Normal 8 2" xfId="214"/>
    <cellStyle name="Normal 8 3" xfId="215"/>
    <cellStyle name="Normal 9" xfId="216"/>
    <cellStyle name="Normal 9 2" xfId="217"/>
    <cellStyle name="Normal1" xfId="218"/>
    <cellStyle name="Normal1 2" xfId="219"/>
    <cellStyle name="Normal3" xfId="220"/>
    <cellStyle name="Normalno 2" xfId="221"/>
    <cellStyle name="Normalno 2 2" xfId="222"/>
    <cellStyle name="Normalno 3" xfId="223"/>
    <cellStyle name="Normalno 4" xfId="224"/>
    <cellStyle name="Normalno 7" xfId="225"/>
    <cellStyle name="Normalvk" xfId="226"/>
    <cellStyle name="Note 2" xfId="227"/>
    <cellStyle name="Obično 2" xfId="228"/>
    <cellStyle name="Obično 4" xfId="229"/>
    <cellStyle name="Obično 5 15" xfId="230"/>
    <cellStyle name="Obično_KauflandRI 2" xfId="231"/>
    <cellStyle name="Output 2" xfId="232"/>
    <cellStyle name="Output 2 2" xfId="233"/>
    <cellStyle name="Percent" xfId="234"/>
    <cellStyle name="Povezana ćelija" xfId="235"/>
    <cellStyle name="Povezana ćelija 2" xfId="236"/>
    <cellStyle name="Povezana ćelija 3" xfId="237"/>
    <cellStyle name="Followed Hyperlink" xfId="238"/>
    <cellStyle name="Provjera ćelije" xfId="239"/>
    <cellStyle name="Provjera ćelije 2" xfId="240"/>
    <cellStyle name="Provjera ćelije 3" xfId="241"/>
    <cellStyle name="Stil 1" xfId="242"/>
    <cellStyle name="Stil 1 2" xfId="243"/>
    <cellStyle name="Style 1" xfId="244"/>
    <cellStyle name="Tekst objašnjenja" xfId="245"/>
    <cellStyle name="Tekst objašnjenja 2" xfId="246"/>
    <cellStyle name="Tekst objašnjenja 3" xfId="247"/>
    <cellStyle name="Tekst upozorenja" xfId="248"/>
    <cellStyle name="Tekst upozorenja 2" xfId="249"/>
    <cellStyle name="Tekst upozorenja 3" xfId="250"/>
    <cellStyle name="Title 2" xfId="251"/>
    <cellStyle name="Total 2" xfId="252"/>
    <cellStyle name="Ukupni zbroj" xfId="253"/>
    <cellStyle name="Ukupni zbroj 2" xfId="254"/>
    <cellStyle name="Ukupni zbroj 3" xfId="255"/>
    <cellStyle name="Unos" xfId="256"/>
    <cellStyle name="Unos 2" xfId="257"/>
    <cellStyle name="Unos 3" xfId="258"/>
    <cellStyle name="Currency" xfId="259"/>
    <cellStyle name="Currency [0]" xfId="260"/>
    <cellStyle name="Valuta 2" xfId="261"/>
    <cellStyle name="Valuta 2 2" xfId="262"/>
    <cellStyle name="Warning Text 2" xfId="263"/>
    <cellStyle name="wrap" xfId="264"/>
    <cellStyle name="wrap 2" xfId="265"/>
    <cellStyle name="Comma" xfId="266"/>
    <cellStyle name="Comma [0]" xfId="267"/>
    <cellStyle name="Zarez 2" xfId="268"/>
    <cellStyle name="Zarez 2 2" xfId="269"/>
    <cellStyle name="Zarez 3 23" xfId="270"/>
    <cellStyle name="Zarez 3 23 2" xfId="271"/>
    <cellStyle name="Zarez 3 23 2 2" xfId="272"/>
    <cellStyle name="Zarez 3 23 3" xfId="273"/>
    <cellStyle name="Zarez 5" xfId="274"/>
    <cellStyle name="Zarez 5 2" xfId="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D39" sqref="D39"/>
    </sheetView>
  </sheetViews>
  <sheetFormatPr defaultColWidth="9.140625" defaultRowHeight="12.75"/>
  <cols>
    <col min="1" max="1" width="9.00390625" style="33" customWidth="1"/>
    <col min="2" max="2" width="10.8515625" style="33" customWidth="1"/>
    <col min="3" max="3" width="31.00390625" style="33" customWidth="1"/>
    <col min="4" max="4" width="26.421875" style="33" customWidth="1"/>
    <col min="5" max="5" width="9.140625" style="33" customWidth="1"/>
    <col min="6" max="6" width="36.57421875" style="33" customWidth="1"/>
    <col min="7" max="16384" width="9.140625" style="33" customWidth="1"/>
  </cols>
  <sheetData>
    <row r="1" spans="1:10" ht="15">
      <c r="A1" s="34"/>
      <c r="B1" s="34"/>
      <c r="C1" s="34"/>
      <c r="D1" s="113"/>
      <c r="E1" s="34"/>
      <c r="G1" s="35"/>
      <c r="H1" s="34"/>
      <c r="I1" s="34"/>
      <c r="J1" s="34"/>
    </row>
    <row r="2" spans="1:10" ht="15">
      <c r="A2" s="34"/>
      <c r="B2" s="34"/>
      <c r="C2" s="34"/>
      <c r="D2" s="114"/>
      <c r="E2" s="34"/>
      <c r="G2" s="35"/>
      <c r="H2" s="34"/>
      <c r="I2" s="34"/>
      <c r="J2" s="34"/>
    </row>
    <row r="3" spans="1:10" s="45" customFormat="1" ht="13.5">
      <c r="A3" s="43"/>
      <c r="B3" s="43"/>
      <c r="C3" s="43"/>
      <c r="D3" s="44"/>
      <c r="E3" s="43"/>
      <c r="G3" s="46"/>
      <c r="H3" s="43"/>
      <c r="I3" s="43"/>
      <c r="J3" s="43"/>
    </row>
    <row r="4" spans="1:10" s="48" customFormat="1" ht="15">
      <c r="A4" s="47"/>
      <c r="B4" s="47"/>
      <c r="C4" s="47"/>
      <c r="D4" s="115"/>
      <c r="E4" s="47"/>
      <c r="G4" s="46"/>
      <c r="H4" s="47"/>
      <c r="I4" s="47"/>
      <c r="J4" s="47"/>
    </row>
    <row r="5" spans="1:10" ht="15">
      <c r="A5" s="34"/>
      <c r="B5" s="34"/>
      <c r="C5" s="34"/>
      <c r="D5" s="34"/>
      <c r="E5" s="34"/>
      <c r="F5" s="34"/>
      <c r="G5" s="34"/>
      <c r="H5" s="34"/>
      <c r="I5" s="34"/>
      <c r="J5" s="34"/>
    </row>
    <row r="6" spans="1:10" ht="15">
      <c r="A6" s="34"/>
      <c r="B6" s="34"/>
      <c r="C6" s="34"/>
      <c r="D6" s="34"/>
      <c r="E6" s="34"/>
      <c r="F6" s="34"/>
      <c r="G6" s="34"/>
      <c r="H6" s="34"/>
      <c r="I6" s="34"/>
      <c r="J6" s="34"/>
    </row>
    <row r="7" spans="1:10" ht="15">
      <c r="A7" s="34"/>
      <c r="B7" s="34"/>
      <c r="C7" s="34"/>
      <c r="D7" s="34"/>
      <c r="E7" s="34"/>
      <c r="F7" s="34"/>
      <c r="G7" s="34"/>
      <c r="H7" s="34"/>
      <c r="I7" s="34"/>
      <c r="J7" s="34"/>
    </row>
    <row r="8" spans="1:10" ht="15">
      <c r="A8" s="34"/>
      <c r="B8" s="34"/>
      <c r="C8" s="34"/>
      <c r="D8" s="34"/>
      <c r="E8" s="34"/>
      <c r="F8" s="34"/>
      <c r="G8" s="34"/>
      <c r="H8" s="34"/>
      <c r="I8" s="34"/>
      <c r="J8" s="34"/>
    </row>
    <row r="9" spans="1:10" ht="15">
      <c r="A9" s="36"/>
      <c r="B9" s="36"/>
      <c r="C9" s="36"/>
      <c r="D9" s="36"/>
      <c r="E9" s="36"/>
      <c r="F9" s="36"/>
      <c r="G9" s="36"/>
      <c r="H9" s="36"/>
      <c r="I9" s="36"/>
      <c r="J9" s="36"/>
    </row>
    <row r="10" spans="1:10" ht="49.5" customHeight="1">
      <c r="A10" s="153" t="s">
        <v>34</v>
      </c>
      <c r="B10" s="153"/>
      <c r="C10" s="153"/>
      <c r="D10" s="153"/>
      <c r="E10" s="41"/>
      <c r="F10" s="41"/>
      <c r="G10" s="41"/>
      <c r="H10" s="41"/>
      <c r="I10" s="41"/>
      <c r="J10" s="37"/>
    </row>
    <row r="11" spans="1:10" ht="23.25">
      <c r="A11" s="41"/>
      <c r="B11" s="41"/>
      <c r="C11" s="41"/>
      <c r="D11" s="41"/>
      <c r="E11" s="41"/>
      <c r="F11" s="41"/>
      <c r="G11" s="41"/>
      <c r="H11" s="41"/>
      <c r="I11" s="41"/>
      <c r="J11" s="37"/>
    </row>
    <row r="12" spans="1:10" ht="23.25">
      <c r="A12" s="37"/>
      <c r="B12" s="37"/>
      <c r="C12" s="37"/>
      <c r="D12" s="37"/>
      <c r="E12" s="37"/>
      <c r="F12" s="37"/>
      <c r="G12" s="37"/>
      <c r="H12" s="37"/>
      <c r="I12" s="37"/>
      <c r="J12" s="37"/>
    </row>
    <row r="13" spans="1:10" ht="15">
      <c r="A13" s="36"/>
      <c r="B13" s="36"/>
      <c r="C13" s="36"/>
      <c r="D13" s="36"/>
      <c r="E13" s="36"/>
      <c r="F13" s="36"/>
      <c r="G13" s="36"/>
      <c r="H13" s="36"/>
      <c r="I13" s="36"/>
      <c r="J13" s="36"/>
    </row>
    <row r="14" spans="1:10" ht="15">
      <c r="A14" s="38"/>
      <c r="B14" s="38"/>
      <c r="C14" s="38"/>
      <c r="D14" s="38"/>
      <c r="E14" s="38"/>
      <c r="F14" s="38"/>
      <c r="G14" s="38"/>
      <c r="H14" s="38"/>
      <c r="I14" s="38"/>
      <c r="J14" s="36"/>
    </row>
    <row r="15" spans="1:10" ht="15" customHeight="1">
      <c r="A15" s="28" t="s">
        <v>30</v>
      </c>
      <c r="B15" s="105"/>
      <c r="C15" s="154" t="s">
        <v>56</v>
      </c>
      <c r="D15" s="154"/>
      <c r="E15" s="107"/>
      <c r="F15" s="107"/>
      <c r="G15" s="107"/>
      <c r="H15" s="108"/>
      <c r="I15" s="108"/>
      <c r="J15" s="38"/>
    </row>
    <row r="16" spans="1:10" ht="15">
      <c r="A16" s="105"/>
      <c r="B16" s="105"/>
      <c r="C16" s="106"/>
      <c r="D16" s="106"/>
      <c r="E16" s="106"/>
      <c r="F16" s="106"/>
      <c r="G16" s="106"/>
      <c r="H16" s="109"/>
      <c r="I16" s="109"/>
      <c r="J16" s="36"/>
    </row>
    <row r="17" spans="1:10" ht="15" customHeight="1">
      <c r="A17" s="28" t="s">
        <v>0</v>
      </c>
      <c r="B17" s="105"/>
      <c r="C17" s="154" t="s">
        <v>57</v>
      </c>
      <c r="D17" s="154"/>
      <c r="E17" s="107"/>
      <c r="F17" s="107"/>
      <c r="G17" s="107"/>
      <c r="H17" s="107"/>
      <c r="I17" s="107"/>
      <c r="J17" s="36"/>
    </row>
    <row r="18" spans="1:10" ht="15">
      <c r="A18" s="28"/>
      <c r="B18" s="105"/>
      <c r="C18" s="106"/>
      <c r="D18" s="106"/>
      <c r="E18" s="106"/>
      <c r="F18" s="106"/>
      <c r="G18" s="106"/>
      <c r="H18" s="106"/>
      <c r="I18" s="106"/>
      <c r="J18" s="36"/>
    </row>
    <row r="19" spans="1:10" ht="15">
      <c r="A19" s="151" t="s">
        <v>1</v>
      </c>
      <c r="B19" s="151"/>
      <c r="C19" s="152" t="s">
        <v>58</v>
      </c>
      <c r="D19" s="152"/>
      <c r="E19" s="152"/>
      <c r="F19" s="152"/>
      <c r="G19" s="152"/>
      <c r="H19" s="152"/>
      <c r="I19" s="152"/>
      <c r="J19" s="36"/>
    </row>
    <row r="20" spans="1:10" ht="15">
      <c r="A20" s="110"/>
      <c r="B20" s="110"/>
      <c r="C20" s="30"/>
      <c r="D20" s="30"/>
      <c r="E20" s="30"/>
      <c r="F20" s="30"/>
      <c r="G20" s="30"/>
      <c r="H20" s="30"/>
      <c r="I20" s="30"/>
      <c r="J20" s="36"/>
    </row>
    <row r="21" spans="1:10" ht="15">
      <c r="A21" s="151" t="s">
        <v>59</v>
      </c>
      <c r="B21" s="151"/>
      <c r="C21" s="155" t="s">
        <v>60</v>
      </c>
      <c r="D21" s="155"/>
      <c r="E21" s="111"/>
      <c r="F21" s="111"/>
      <c r="G21" s="111"/>
      <c r="H21" s="111"/>
      <c r="I21" s="111"/>
      <c r="J21" s="36"/>
    </row>
    <row r="22" spans="1:10" ht="15">
      <c r="A22" s="30"/>
      <c r="B22" s="30"/>
      <c r="C22" s="30"/>
      <c r="D22" s="30"/>
      <c r="E22" s="30"/>
      <c r="F22" s="30"/>
      <c r="G22" s="30"/>
      <c r="H22" s="30"/>
      <c r="I22" s="30"/>
      <c r="J22" s="39"/>
    </row>
    <row r="23" spans="1:10" ht="15">
      <c r="A23" s="156" t="s">
        <v>2</v>
      </c>
      <c r="B23" s="156"/>
      <c r="C23" s="112"/>
      <c r="D23" s="30"/>
      <c r="E23" s="30"/>
      <c r="F23" s="30"/>
      <c r="G23" s="30"/>
      <c r="H23" s="30"/>
      <c r="I23" s="30"/>
      <c r="J23" s="39"/>
    </row>
    <row r="24" spans="1:10" ht="15">
      <c r="A24" s="30"/>
      <c r="B24" s="30"/>
      <c r="C24" s="30"/>
      <c r="D24" s="30"/>
      <c r="E24" s="30"/>
      <c r="F24" s="30"/>
      <c r="G24" s="30"/>
      <c r="H24" s="30"/>
      <c r="I24" s="30"/>
      <c r="J24" s="39"/>
    </row>
    <row r="25" spans="1:10" ht="15">
      <c r="A25" s="110" t="s">
        <v>31</v>
      </c>
      <c r="B25" s="110"/>
      <c r="C25" s="155" t="s">
        <v>60</v>
      </c>
      <c r="D25" s="155"/>
      <c r="E25" s="30"/>
      <c r="F25" s="30"/>
      <c r="G25" s="30"/>
      <c r="H25" s="30"/>
      <c r="I25" s="30"/>
      <c r="J25" s="39"/>
    </row>
    <row r="26" spans="1:10" ht="15">
      <c r="A26" s="30"/>
      <c r="B26" s="30"/>
      <c r="C26" s="30"/>
      <c r="D26" s="30"/>
      <c r="E26" s="30"/>
      <c r="F26" s="30"/>
      <c r="G26" s="30"/>
      <c r="H26" s="30"/>
      <c r="I26" s="30"/>
      <c r="J26" s="39"/>
    </row>
    <row r="27" spans="1:10" ht="15">
      <c r="A27" s="110" t="s">
        <v>32</v>
      </c>
      <c r="B27" s="110"/>
      <c r="D27" s="110"/>
      <c r="E27" s="110"/>
      <c r="F27" s="110"/>
      <c r="G27" s="28"/>
      <c r="H27" s="28"/>
      <c r="I27" s="110"/>
      <c r="J27" s="36"/>
    </row>
    <row r="28" spans="1:10" ht="15">
      <c r="A28" s="110"/>
      <c r="B28" s="110"/>
      <c r="C28" s="110"/>
      <c r="D28" s="110"/>
      <c r="E28" s="110"/>
      <c r="F28" s="110"/>
      <c r="G28" s="28"/>
      <c r="H28" s="28"/>
      <c r="I28" s="110"/>
      <c r="J28" s="36"/>
    </row>
    <row r="29" spans="1:10" ht="15">
      <c r="A29" s="110"/>
      <c r="B29" s="110"/>
      <c r="C29" s="110"/>
      <c r="D29" s="110"/>
      <c r="E29" s="110"/>
      <c r="F29" s="110"/>
      <c r="G29" s="110"/>
      <c r="H29" s="110"/>
      <c r="I29" s="110"/>
      <c r="J29" s="36"/>
    </row>
    <row r="30" spans="1:10" ht="15">
      <c r="A30" s="110"/>
      <c r="B30" s="110"/>
      <c r="C30" s="110"/>
      <c r="D30" s="110"/>
      <c r="E30" s="110"/>
      <c r="F30" s="110"/>
      <c r="G30" s="110"/>
      <c r="H30" s="110"/>
      <c r="I30" s="110"/>
      <c r="J30" s="36"/>
    </row>
    <row r="31" spans="1:10" ht="15">
      <c r="A31" s="110"/>
      <c r="B31" s="110"/>
      <c r="C31" s="110"/>
      <c r="D31" s="108" t="s">
        <v>61</v>
      </c>
      <c r="E31" s="110"/>
      <c r="F31" s="110"/>
      <c r="G31" s="110"/>
      <c r="H31" s="110"/>
      <c r="I31" s="110"/>
      <c r="J31" s="36"/>
    </row>
    <row r="32" spans="1:10" ht="15">
      <c r="A32" s="36"/>
      <c r="B32" s="36"/>
      <c r="C32" s="36"/>
      <c r="D32" s="36"/>
      <c r="E32" s="36"/>
      <c r="F32" s="36"/>
      <c r="G32" s="150"/>
      <c r="H32" s="150"/>
      <c r="I32" s="36"/>
      <c r="J32" s="36"/>
    </row>
    <row r="33" spans="1:10" ht="15">
      <c r="A33" s="36"/>
      <c r="B33" s="40"/>
      <c r="C33" s="36"/>
      <c r="D33" s="36"/>
      <c r="E33" s="36"/>
      <c r="F33" s="36"/>
      <c r="G33" s="36"/>
      <c r="H33" s="36"/>
      <c r="I33" s="36"/>
      <c r="J33" s="36"/>
    </row>
    <row r="34" spans="1:10" ht="15">
      <c r="A34" s="36"/>
      <c r="B34" s="38"/>
      <c r="C34" s="36"/>
      <c r="D34" s="36"/>
      <c r="E34" s="36"/>
      <c r="F34" s="36"/>
      <c r="G34" s="36"/>
      <c r="H34" s="36"/>
      <c r="I34" s="36"/>
      <c r="J34" s="36"/>
    </row>
    <row r="35" spans="1:10" ht="15">
      <c r="A35" s="36"/>
      <c r="B35" s="36"/>
      <c r="C35" s="36"/>
      <c r="D35" s="36"/>
      <c r="E35" s="36"/>
      <c r="F35" s="36"/>
      <c r="G35" s="36"/>
      <c r="H35" s="36"/>
      <c r="I35" s="36"/>
      <c r="J35" s="36"/>
    </row>
    <row r="36" spans="1:10" ht="15">
      <c r="A36" s="36"/>
      <c r="B36" s="36"/>
      <c r="C36" s="36"/>
      <c r="D36" s="36"/>
      <c r="E36" s="36"/>
      <c r="F36" s="36"/>
      <c r="G36" s="36"/>
      <c r="H36" s="36"/>
      <c r="I36" s="36"/>
      <c r="J36" s="36"/>
    </row>
  </sheetData>
  <sheetProtection/>
  <mergeCells count="10">
    <mergeCell ref="G32:H32"/>
    <mergeCell ref="A19:B19"/>
    <mergeCell ref="C19:I19"/>
    <mergeCell ref="A10:D10"/>
    <mergeCell ref="C15:D15"/>
    <mergeCell ref="C17:D17"/>
    <mergeCell ref="C21:D21"/>
    <mergeCell ref="C25:D25"/>
    <mergeCell ref="A21:B21"/>
    <mergeCell ref="A23:B23"/>
  </mergeCells>
  <printOptions/>
  <pageMargins left="0.984251968503937"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S46"/>
  <sheetViews>
    <sheetView tabSelected="1" zoomScaleSheetLayoutView="100" workbookViewId="0" topLeftCell="A1">
      <selection activeCell="C14" sqref="C14"/>
    </sheetView>
  </sheetViews>
  <sheetFormatPr defaultColWidth="9.140625" defaultRowHeight="12.75"/>
  <cols>
    <col min="1" max="1" width="11.7109375" style="49" customWidth="1"/>
    <col min="2" max="2" width="71.28125" style="50" customWidth="1"/>
    <col min="3" max="3" width="25.57421875" style="51" customWidth="1"/>
    <col min="4" max="4" width="19.00390625" style="55" bestFit="1" customWidth="1"/>
    <col min="5" max="6" width="9.140625" style="55" customWidth="1"/>
    <col min="7" max="7" width="14.28125" style="64" bestFit="1" customWidth="1"/>
    <col min="8" max="16384" width="9.140625" style="55" customWidth="1"/>
  </cols>
  <sheetData>
    <row r="1" spans="1:19" s="72" customFormat="1" ht="12.75">
      <c r="A1" s="66"/>
      <c r="B1" s="67"/>
      <c r="C1" s="68"/>
      <c r="D1" s="69"/>
      <c r="E1" s="69"/>
      <c r="F1" s="69"/>
      <c r="G1" s="70"/>
      <c r="H1" s="69"/>
      <c r="I1" s="69"/>
      <c r="J1" s="71"/>
      <c r="K1" s="71"/>
      <c r="L1" s="71"/>
      <c r="M1" s="71"/>
      <c r="N1" s="71"/>
      <c r="O1" s="71"/>
      <c r="P1" s="71"/>
      <c r="Q1" s="71"/>
      <c r="R1" s="71"/>
      <c r="S1" s="71"/>
    </row>
    <row r="2" spans="1:19" s="72" customFormat="1" ht="28.5" customHeight="1">
      <c r="A2" s="66"/>
      <c r="B2" s="73" t="s">
        <v>3</v>
      </c>
      <c r="C2" s="74"/>
      <c r="D2" s="69"/>
      <c r="E2" s="69"/>
      <c r="F2" s="69"/>
      <c r="G2" s="70"/>
      <c r="H2" s="69"/>
      <c r="I2" s="69"/>
      <c r="J2" s="71"/>
      <c r="K2" s="71"/>
      <c r="L2" s="71"/>
      <c r="M2" s="71"/>
      <c r="N2" s="71"/>
      <c r="O2" s="71"/>
      <c r="P2" s="71"/>
      <c r="Q2" s="71"/>
      <c r="R2" s="71"/>
      <c r="S2" s="71"/>
    </row>
    <row r="3" spans="1:19" s="72" customFormat="1" ht="7.5" customHeight="1">
      <c r="A3" s="75"/>
      <c r="B3" s="75"/>
      <c r="C3" s="76"/>
      <c r="D3" s="69"/>
      <c r="E3" s="69"/>
      <c r="F3" s="69"/>
      <c r="G3" s="70"/>
      <c r="H3" s="69"/>
      <c r="I3" s="69"/>
      <c r="J3" s="71"/>
      <c r="K3" s="71"/>
      <c r="L3" s="71"/>
      <c r="M3" s="71"/>
      <c r="N3" s="71"/>
      <c r="O3" s="71"/>
      <c r="P3" s="71"/>
      <c r="Q3" s="71"/>
      <c r="R3" s="71"/>
      <c r="S3" s="71"/>
    </row>
    <row r="4" spans="1:19" s="72" customFormat="1" ht="12.75">
      <c r="A4" s="77"/>
      <c r="B4" s="78"/>
      <c r="C4" s="79"/>
      <c r="D4" s="69"/>
      <c r="E4" s="69"/>
      <c r="F4" s="69"/>
      <c r="G4" s="70"/>
      <c r="H4" s="69"/>
      <c r="I4" s="69"/>
      <c r="J4" s="71"/>
      <c r="K4" s="71"/>
      <c r="L4" s="71"/>
      <c r="M4" s="71"/>
      <c r="N4" s="71"/>
      <c r="O4" s="71"/>
      <c r="P4" s="71"/>
      <c r="Q4" s="71"/>
      <c r="R4" s="71"/>
      <c r="S4" s="71"/>
    </row>
    <row r="5" spans="1:19" ht="19.5" customHeight="1" thickBot="1">
      <c r="A5" s="56"/>
      <c r="B5" s="57"/>
      <c r="C5" s="58"/>
      <c r="D5" s="59"/>
      <c r="E5" s="60"/>
      <c r="F5" s="60"/>
      <c r="G5" s="61"/>
      <c r="H5" s="61"/>
      <c r="I5" s="61"/>
      <c r="J5" s="62"/>
      <c r="K5" s="62"/>
      <c r="L5" s="62"/>
      <c r="M5" s="62"/>
      <c r="N5" s="62"/>
      <c r="O5" s="62"/>
      <c r="P5" s="62"/>
      <c r="Q5" s="62"/>
      <c r="R5" s="62"/>
      <c r="S5" s="62"/>
    </row>
    <row r="6" spans="1:19" s="87" customFormat="1" ht="27" customHeight="1" thickBot="1">
      <c r="A6" s="80" t="str">
        <f>'A.4. LIMARSKI RADOVI'!A2</f>
        <v>A.</v>
      </c>
      <c r="B6" s="81" t="str">
        <f>'A.4. LIMARSKI RADOVI'!B2</f>
        <v>OBRTNIČKI RADOVI</v>
      </c>
      <c r="C6" s="82"/>
      <c r="D6" s="83"/>
      <c r="E6" s="84"/>
      <c r="F6" s="84"/>
      <c r="G6" s="85"/>
      <c r="H6" s="85"/>
      <c r="I6" s="85"/>
      <c r="J6" s="86"/>
      <c r="K6" s="86"/>
      <c r="L6" s="86"/>
      <c r="M6" s="86"/>
      <c r="N6" s="86"/>
      <c r="O6" s="86"/>
      <c r="P6" s="86"/>
      <c r="Q6" s="86"/>
      <c r="R6" s="86"/>
      <c r="S6" s="86"/>
    </row>
    <row r="7" spans="1:9" s="87" customFormat="1" ht="24.75" customHeight="1">
      <c r="A7" s="88" t="str">
        <f>'A.0. PRIPREMNI RADOVI'!A3</f>
        <v>A.0.</v>
      </c>
      <c r="B7" s="89" t="str">
        <f>'A.0. PRIPREMNI RADOVI'!B3</f>
        <v>PRIPREMNI RADOVI</v>
      </c>
      <c r="C7" s="90">
        <f>'A.0. PRIPREMNI RADOVI'!F17</f>
        <v>0</v>
      </c>
      <c r="D7" s="91"/>
      <c r="E7" s="91"/>
      <c r="F7" s="91"/>
      <c r="G7" s="92"/>
      <c r="H7" s="91"/>
      <c r="I7" s="91"/>
    </row>
    <row r="8" spans="1:9" s="87" customFormat="1" ht="24.75" customHeight="1">
      <c r="A8" s="129" t="s">
        <v>12</v>
      </c>
      <c r="B8" s="130" t="s">
        <v>69</v>
      </c>
      <c r="C8" s="90">
        <f>'A.1. BETONSKI RADOVI'!F13</f>
        <v>0</v>
      </c>
      <c r="D8" s="91"/>
      <c r="E8" s="91"/>
      <c r="F8" s="91"/>
      <c r="G8" s="92"/>
      <c r="H8" s="91"/>
      <c r="I8" s="91"/>
    </row>
    <row r="9" spans="1:9" s="87" customFormat="1" ht="24.75" customHeight="1">
      <c r="A9" s="88" t="str">
        <f>'A.2. BRAVARSKI RADOVI'!A3</f>
        <v>A.1.</v>
      </c>
      <c r="B9" s="89" t="str">
        <f>'A.2. BRAVARSKI RADOVI'!B3</f>
        <v>BRAVARSKI RADOVI</v>
      </c>
      <c r="C9" s="90">
        <f>'A.2. BRAVARSKI RADOVI'!F15</f>
        <v>0</v>
      </c>
      <c r="D9" s="91"/>
      <c r="E9" s="91"/>
      <c r="F9" s="91"/>
      <c r="G9" s="92"/>
      <c r="H9" s="91"/>
      <c r="I9" s="91"/>
    </row>
    <row r="10" spans="1:9" s="87" customFormat="1" ht="24.75" customHeight="1">
      <c r="A10" s="88" t="str">
        <f>'A.3. STOLARSKI RADOVI'!A3</f>
        <v>A.2.</v>
      </c>
      <c r="B10" s="89" t="str">
        <f>'A.3. STOLARSKI RADOVI'!B3</f>
        <v>STOLARSKI RADOVI</v>
      </c>
      <c r="C10" s="90">
        <f>'A.3. STOLARSKI RADOVI'!F17</f>
        <v>0</v>
      </c>
      <c r="D10" s="91"/>
      <c r="E10" s="91"/>
      <c r="F10" s="91"/>
      <c r="G10" s="92"/>
      <c r="H10" s="91"/>
      <c r="I10" s="91"/>
    </row>
    <row r="11" spans="1:9" s="87" customFormat="1" ht="24.75" customHeight="1">
      <c r="A11" s="88" t="str">
        <f>'A.4. LIMARSKI RADOVI'!A3</f>
        <v>A.3.</v>
      </c>
      <c r="B11" s="89" t="str">
        <f>'A.4. LIMARSKI RADOVI'!B3</f>
        <v>LIMARSKI RADOVI</v>
      </c>
      <c r="C11" s="90">
        <f>'A.4. LIMARSKI RADOVI'!F14</f>
        <v>0</v>
      </c>
      <c r="D11" s="91"/>
      <c r="E11" s="91"/>
      <c r="F11" s="91"/>
      <c r="G11" s="92"/>
      <c r="H11" s="91"/>
      <c r="I11" s="91"/>
    </row>
    <row r="12" spans="1:9" s="87" customFormat="1" ht="24.75" customHeight="1" thickBot="1">
      <c r="A12" s="88" t="str">
        <f>'A.5. ZEMLJANI RADOVI'!A3</f>
        <v>A.4.</v>
      </c>
      <c r="B12" s="89" t="str">
        <f>'A.5. ZEMLJANI RADOVI'!B3</f>
        <v>ZEMLJANI RADOVI</v>
      </c>
      <c r="C12" s="90">
        <f>'A.5. ZEMLJANI RADOVI'!F15</f>
        <v>0</v>
      </c>
      <c r="D12" s="91"/>
      <c r="E12" s="91"/>
      <c r="F12" s="91"/>
      <c r="G12" s="92"/>
      <c r="H12" s="91"/>
      <c r="I12" s="91"/>
    </row>
    <row r="13" spans="1:9" s="87" customFormat="1" ht="24.75" customHeight="1" thickBot="1">
      <c r="A13" s="93"/>
      <c r="B13" s="94" t="s">
        <v>62</v>
      </c>
      <c r="C13" s="95">
        <f>C7+C8+C9+C10+C11+C12</f>
        <v>0</v>
      </c>
      <c r="D13" s="91"/>
      <c r="E13" s="91"/>
      <c r="F13" s="91"/>
      <c r="G13" s="92"/>
      <c r="H13" s="91"/>
      <c r="I13" s="91"/>
    </row>
    <row r="14" spans="1:19" s="72" customFormat="1" ht="24.75" customHeight="1">
      <c r="A14" s="77"/>
      <c r="B14" s="96"/>
      <c r="C14" s="127"/>
      <c r="D14" s="69"/>
      <c r="E14" s="69"/>
      <c r="F14" s="69"/>
      <c r="G14" s="70"/>
      <c r="H14" s="69"/>
      <c r="I14" s="69"/>
      <c r="J14" s="71"/>
      <c r="K14" s="71"/>
      <c r="L14" s="71"/>
      <c r="M14" s="71"/>
      <c r="N14" s="71"/>
      <c r="O14" s="71"/>
      <c r="P14" s="71"/>
      <c r="Q14" s="71"/>
      <c r="R14" s="71"/>
      <c r="S14" s="71"/>
    </row>
    <row r="15" spans="1:9" s="71" customFormat="1" ht="24.75" customHeight="1">
      <c r="A15" s="97"/>
      <c r="B15" s="98"/>
      <c r="C15" s="99"/>
      <c r="D15" s="69"/>
      <c r="E15" s="69"/>
      <c r="F15" s="69"/>
      <c r="G15" s="70"/>
      <c r="H15" s="69"/>
      <c r="I15" s="69"/>
    </row>
    <row r="16" spans="1:9" s="71" customFormat="1" ht="24.75" customHeight="1" thickBot="1">
      <c r="A16" s="77"/>
      <c r="B16" s="100"/>
      <c r="C16" s="99"/>
      <c r="D16" s="69"/>
      <c r="E16" s="69"/>
      <c r="F16" s="69"/>
      <c r="G16" s="70"/>
      <c r="H16" s="69"/>
      <c r="I16" s="69"/>
    </row>
    <row r="17" spans="1:19" s="72" customFormat="1" ht="24.75" customHeight="1">
      <c r="A17" s="101"/>
      <c r="B17" s="102" t="s">
        <v>4</v>
      </c>
      <c r="C17" s="103">
        <f>C13</f>
        <v>0</v>
      </c>
      <c r="D17" s="104"/>
      <c r="E17" s="69"/>
      <c r="F17" s="69"/>
      <c r="G17" s="70"/>
      <c r="H17" s="69"/>
      <c r="I17" s="69"/>
      <c r="J17" s="71"/>
      <c r="K17" s="71"/>
      <c r="L17" s="71"/>
      <c r="M17" s="71"/>
      <c r="N17" s="71"/>
      <c r="O17" s="71"/>
      <c r="P17" s="71"/>
      <c r="Q17" s="71"/>
      <c r="R17" s="71"/>
      <c r="S17" s="71"/>
    </row>
    <row r="18" spans="4:19" ht="12.75">
      <c r="D18" s="52"/>
      <c r="E18" s="52"/>
      <c r="F18" s="52"/>
      <c r="G18" s="53"/>
      <c r="H18" s="52"/>
      <c r="I18" s="52"/>
      <c r="J18" s="54"/>
      <c r="K18" s="54"/>
      <c r="L18" s="54"/>
      <c r="M18" s="54"/>
      <c r="N18" s="54"/>
      <c r="O18" s="54"/>
      <c r="P18" s="54"/>
      <c r="Q18" s="54"/>
      <c r="R18" s="54"/>
      <c r="S18" s="54"/>
    </row>
    <row r="46" spans="1:7" s="65" customFormat="1" ht="12.75">
      <c r="A46" s="49"/>
      <c r="B46" s="63"/>
      <c r="C46" s="51"/>
      <c r="D46" s="55"/>
      <c r="E46" s="55"/>
      <c r="F46" s="55"/>
      <c r="G46" s="64"/>
    </row>
  </sheetData>
  <sheetProtection/>
  <printOptions/>
  <pageMargins left="0.7874015748031497" right="0.3937007874015748" top="0.7874015748031497" bottom="0.3937007874015748" header="0.1968503937007874" footer="0.1968503937007874"/>
  <pageSetup horizontalDpi="600" verticalDpi="600" orientation="portrait" paperSize="9" scale="80" r:id="rId2"/>
  <headerFooter>
    <oddHeader>&amp;L&amp;G</oddHeader>
    <oddFooter>&amp;R&amp;8&amp;I&amp;A-&amp;P/&amp;N</oddFooter>
  </headerFooter>
  <legacyDrawingHF r:id="rId1"/>
</worksheet>
</file>

<file path=xl/worksheets/sheet3.xml><?xml version="1.0" encoding="utf-8"?>
<worksheet xmlns="http://schemas.openxmlformats.org/spreadsheetml/2006/main" xmlns:r="http://schemas.openxmlformats.org/officeDocument/2006/relationships">
  <dimension ref="A2:G9"/>
  <sheetViews>
    <sheetView view="pageLayout" zoomScaleSheetLayoutView="100" workbookViewId="0" topLeftCell="A1">
      <selection activeCell="C10" sqref="C10"/>
    </sheetView>
  </sheetViews>
  <sheetFormatPr defaultColWidth="9.140625" defaultRowHeight="12.75"/>
  <cols>
    <col min="1" max="1" width="5.421875" style="0" customWidth="1"/>
    <col min="2" max="2" width="76.00390625" style="0" customWidth="1"/>
  </cols>
  <sheetData>
    <row r="2" s="2" customFormat="1" ht="12.75">
      <c r="A2" s="2" t="s">
        <v>5</v>
      </c>
    </row>
    <row r="3" spans="2:7" ht="63.75">
      <c r="B3" s="31" t="s">
        <v>35</v>
      </c>
      <c r="C3" s="31"/>
      <c r="D3" s="31"/>
      <c r="E3" s="31"/>
      <c r="F3" s="31"/>
      <c r="G3" s="31"/>
    </row>
    <row r="4" spans="2:7" ht="114.75">
      <c r="B4" s="32" t="s">
        <v>6</v>
      </c>
      <c r="C4" s="32"/>
      <c r="D4" s="32"/>
      <c r="E4" s="32"/>
      <c r="F4" s="32"/>
      <c r="G4" s="32"/>
    </row>
    <row r="5" spans="2:7" ht="140.25">
      <c r="B5" s="32" t="s">
        <v>7</v>
      </c>
      <c r="C5" s="32"/>
      <c r="D5" s="32"/>
      <c r="E5" s="32"/>
      <c r="F5" s="32"/>
      <c r="G5" s="32"/>
    </row>
    <row r="6" spans="2:7" ht="140.25">
      <c r="B6" s="32" t="s">
        <v>8</v>
      </c>
      <c r="C6" s="32"/>
      <c r="D6" s="32"/>
      <c r="E6" s="32"/>
      <c r="F6" s="32"/>
      <c r="G6" s="32"/>
    </row>
    <row r="7" spans="2:7" ht="51">
      <c r="B7" s="32" t="s">
        <v>9</v>
      </c>
      <c r="C7" s="32"/>
      <c r="D7" s="32"/>
      <c r="E7" s="32"/>
      <c r="F7" s="32"/>
      <c r="G7" s="32"/>
    </row>
    <row r="8" spans="2:7" ht="76.5">
      <c r="B8" s="32" t="s">
        <v>10</v>
      </c>
      <c r="C8" s="32"/>
      <c r="D8" s="32"/>
      <c r="E8" s="32"/>
      <c r="F8" s="32"/>
      <c r="G8" s="32"/>
    </row>
    <row r="9" ht="12.75">
      <c r="B9" s="128" t="s">
        <v>64</v>
      </c>
    </row>
  </sheetData>
  <sheetProtection/>
  <printOptions/>
  <pageMargins left="0.7874015748031497" right="0.3937007874015748" top="0.7874015748031497" bottom="0.3937007874015748" header="0.1968503937007874" footer="0.1968503937007874"/>
  <pageSetup horizontalDpi="600" verticalDpi="600" orientation="portrait" paperSize="9" r:id="rId1"/>
  <headerFooter>
    <oddFooter>&amp;R&amp;8&amp;I&amp;A-&amp;P/&amp;N</oddFooter>
  </headerFooter>
</worksheet>
</file>

<file path=xl/worksheets/sheet4.xml><?xml version="1.0" encoding="utf-8"?>
<worksheet xmlns="http://schemas.openxmlformats.org/spreadsheetml/2006/main" xmlns:r="http://schemas.openxmlformats.org/officeDocument/2006/relationships">
  <sheetPr>
    <tabColor theme="4"/>
  </sheetPr>
  <dimension ref="A2:F17"/>
  <sheetViews>
    <sheetView view="pageBreakPreview" zoomScaleSheetLayoutView="100" workbookViewId="0" topLeftCell="A1">
      <selection activeCell="K22" sqref="K22"/>
    </sheetView>
  </sheetViews>
  <sheetFormatPr defaultColWidth="9.140625" defaultRowHeight="12.75"/>
  <cols>
    <col min="1" max="1" width="5.7109375" style="0" customWidth="1"/>
    <col min="2" max="2" width="60.7109375" style="120" customWidth="1"/>
    <col min="3" max="3" width="5.7109375" style="0" customWidth="1"/>
    <col min="4" max="5" width="10.7109375" style="0" customWidth="1"/>
    <col min="6" max="6" width="20.7109375" style="0" customWidth="1"/>
  </cols>
  <sheetData>
    <row r="2" spans="1:2" s="1" customFormat="1" ht="15.75">
      <c r="A2" s="4" t="s">
        <v>11</v>
      </c>
      <c r="B2" s="116" t="s">
        <v>28</v>
      </c>
    </row>
    <row r="3" spans="1:2" s="2" customFormat="1" ht="12.75">
      <c r="A3" s="5" t="s">
        <v>63</v>
      </c>
      <c r="B3" s="117" t="s">
        <v>13</v>
      </c>
    </row>
    <row r="4" spans="1:2" s="2" customFormat="1" ht="12.75">
      <c r="A4" s="5"/>
      <c r="B4" s="117"/>
    </row>
    <row r="5" spans="1:6" s="2" customFormat="1" ht="122.25" customHeight="1">
      <c r="A5" s="5"/>
      <c r="B5" s="157" t="s">
        <v>48</v>
      </c>
      <c r="C5" s="157"/>
      <c r="D5" s="157"/>
      <c r="E5" s="157"/>
      <c r="F5" s="157"/>
    </row>
    <row r="6" spans="1:6" s="2" customFormat="1" ht="12.75">
      <c r="A6" s="5"/>
      <c r="B6" s="6"/>
      <c r="C6" s="6"/>
      <c r="D6" s="6"/>
      <c r="E6" s="6"/>
      <c r="F6" s="6"/>
    </row>
    <row r="7" spans="1:6" ht="12.75">
      <c r="A7" s="7"/>
      <c r="B7" s="6" t="s">
        <v>14</v>
      </c>
      <c r="C7" s="13" t="s">
        <v>15</v>
      </c>
      <c r="D7" s="10" t="s">
        <v>16</v>
      </c>
      <c r="E7" s="11" t="s">
        <v>17</v>
      </c>
      <c r="F7" s="12" t="s">
        <v>18</v>
      </c>
    </row>
    <row r="8" spans="1:6" ht="12.75">
      <c r="A8" s="7"/>
      <c r="B8" s="6"/>
      <c r="C8" s="13"/>
      <c r="D8" s="10"/>
      <c r="E8" s="11"/>
      <c r="F8" s="12"/>
    </row>
    <row r="9" spans="1:6" ht="12.75">
      <c r="A9" s="7"/>
      <c r="B9" s="119"/>
      <c r="C9" s="13"/>
      <c r="D9" s="11"/>
      <c r="E9" s="11"/>
      <c r="F9" s="21"/>
    </row>
    <row r="10" spans="1:6" s="3" customFormat="1" ht="12.75">
      <c r="A10" s="7"/>
      <c r="B10" s="119"/>
      <c r="C10" s="13"/>
      <c r="D10" s="11"/>
      <c r="E10" s="11"/>
      <c r="F10" s="21"/>
    </row>
    <row r="11" spans="1:6" ht="119.25" customHeight="1">
      <c r="A11" s="7" t="s">
        <v>19</v>
      </c>
      <c r="B11" s="119" t="s">
        <v>33</v>
      </c>
      <c r="C11" s="13" t="s">
        <v>21</v>
      </c>
      <c r="D11" s="11">
        <v>1</v>
      </c>
      <c r="E11" s="11"/>
      <c r="F11" s="21">
        <f>D11*E11</f>
        <v>0</v>
      </c>
    </row>
    <row r="12" spans="1:6" ht="12.75">
      <c r="A12" s="7"/>
      <c r="B12" s="119"/>
      <c r="C12" s="13"/>
      <c r="D12" s="11"/>
      <c r="E12" s="11"/>
      <c r="F12" s="21"/>
    </row>
    <row r="13" spans="1:6" ht="76.5">
      <c r="A13" s="7" t="s">
        <v>20</v>
      </c>
      <c r="B13" s="119" t="s">
        <v>23</v>
      </c>
      <c r="C13" s="13" t="s">
        <v>21</v>
      </c>
      <c r="D13" s="11">
        <v>1</v>
      </c>
      <c r="E13" s="11"/>
      <c r="F13" s="21">
        <f>D13*E13</f>
        <v>0</v>
      </c>
    </row>
    <row r="14" spans="1:6" ht="12.75">
      <c r="A14" s="7"/>
      <c r="B14" s="119"/>
      <c r="C14" s="13"/>
      <c r="D14" s="11"/>
      <c r="E14" s="11"/>
      <c r="F14" s="21"/>
    </row>
    <row r="15" spans="1:6" ht="68.25" customHeight="1">
      <c r="A15" s="7"/>
      <c r="B15" s="119"/>
      <c r="C15" s="13"/>
      <c r="D15" s="11"/>
      <c r="E15" s="11"/>
      <c r="F15" s="21"/>
    </row>
    <row r="16" spans="1:6" ht="13.5" thickBot="1">
      <c r="A16" s="7"/>
      <c r="B16" s="119"/>
      <c r="C16" s="13"/>
      <c r="D16" s="11"/>
      <c r="E16" s="11"/>
      <c r="F16" s="21"/>
    </row>
    <row r="17" spans="1:6" ht="13.5" thickBot="1">
      <c r="A17" s="14" t="str">
        <f>A3</f>
        <v>A.0.</v>
      </c>
      <c r="B17" s="118" t="str">
        <f>B3</f>
        <v>PRIPREMNI RADOVI</v>
      </c>
      <c r="C17" s="16"/>
      <c r="D17" s="17"/>
      <c r="E17" s="17" t="s">
        <v>25</v>
      </c>
      <c r="F17" s="18">
        <f>SUM(F9:F15)</f>
        <v>0</v>
      </c>
    </row>
  </sheetData>
  <sheetProtection/>
  <mergeCells count="1">
    <mergeCell ref="B5:F5"/>
  </mergeCells>
  <printOptions/>
  <pageMargins left="0.7874015748031497" right="0.3937007874015748" top="0.7874015748031497" bottom="0.3937007874015748" header="0.1968503937007874" footer="0.1968503937007874"/>
  <pageSetup horizontalDpi="600" verticalDpi="600" orientation="portrait" paperSize="9" scale="80" r:id="rId1"/>
  <headerFooter>
    <oddFooter>&amp;R&amp;8&amp;I&amp;A-&amp;P/&amp;N</oddFooter>
  </headerFooter>
</worksheet>
</file>

<file path=xl/worksheets/sheet5.xml><?xml version="1.0" encoding="utf-8"?>
<worksheet xmlns="http://schemas.openxmlformats.org/spreadsheetml/2006/main" xmlns:r="http://schemas.openxmlformats.org/officeDocument/2006/relationships">
  <sheetPr>
    <tabColor theme="3"/>
  </sheetPr>
  <dimension ref="A1:F13"/>
  <sheetViews>
    <sheetView view="pageBreakPreview" zoomScale="90" zoomScaleSheetLayoutView="90" workbookViewId="0" topLeftCell="A1">
      <selection activeCell="D22" sqref="D22"/>
    </sheetView>
  </sheetViews>
  <sheetFormatPr defaultColWidth="9.140625" defaultRowHeight="12.75"/>
  <cols>
    <col min="1" max="1" width="5.7109375" style="29" customWidth="1"/>
    <col min="2" max="2" width="60.7109375" style="149" customWidth="1"/>
    <col min="3" max="3" width="9.421875" style="29" customWidth="1"/>
    <col min="4" max="4" width="13.421875" style="148" customWidth="1"/>
    <col min="5" max="5" width="10.7109375" style="29" customWidth="1"/>
    <col min="6" max="6" width="16.00390625" style="29" customWidth="1"/>
    <col min="7" max="16384" width="9.140625" style="29" customWidth="1"/>
  </cols>
  <sheetData>
    <row r="1" spans="2:4" ht="12.75">
      <c r="B1" s="120"/>
      <c r="D1" s="131"/>
    </row>
    <row r="2" spans="1:4" s="1" customFormat="1" ht="15.75">
      <c r="A2" s="4" t="s">
        <v>11</v>
      </c>
      <c r="B2" s="116" t="s">
        <v>70</v>
      </c>
      <c r="D2" s="132"/>
    </row>
    <row r="3" spans="1:4" s="2" customFormat="1" ht="12.75">
      <c r="A3" s="5" t="s">
        <v>41</v>
      </c>
      <c r="B3" s="117" t="s">
        <v>71</v>
      </c>
      <c r="D3" s="133"/>
    </row>
    <row r="4" spans="1:4" s="2" customFormat="1" ht="12.75">
      <c r="A4" s="5"/>
      <c r="B4" s="117"/>
      <c r="D4" s="133"/>
    </row>
    <row r="5" spans="1:6" s="2" customFormat="1" ht="57" customHeight="1">
      <c r="A5" s="5"/>
      <c r="B5" s="158" t="s">
        <v>73</v>
      </c>
      <c r="C5" s="158"/>
      <c r="D5" s="158"/>
      <c r="E5" s="158"/>
      <c r="F5" s="158"/>
    </row>
    <row r="6" spans="1:6" s="2" customFormat="1" ht="43.5" customHeight="1">
      <c r="A6" s="5"/>
      <c r="B6" s="158" t="s">
        <v>74</v>
      </c>
      <c r="C6" s="158"/>
      <c r="D6" s="158"/>
      <c r="E6" s="158"/>
      <c r="F6" s="158"/>
    </row>
    <row r="7" spans="1:6" s="2" customFormat="1" ht="12.75">
      <c r="A7" s="5"/>
      <c r="B7" s="158" t="s">
        <v>72</v>
      </c>
      <c r="C7" s="158"/>
      <c r="D7" s="158"/>
      <c r="E7" s="158"/>
      <c r="F7" s="158"/>
    </row>
    <row r="8" spans="1:6" s="2" customFormat="1" ht="12.75">
      <c r="A8" s="5"/>
      <c r="B8" s="134"/>
      <c r="C8" s="134"/>
      <c r="D8" s="135"/>
      <c r="E8" s="134"/>
      <c r="F8" s="134"/>
    </row>
    <row r="9" spans="1:6" ht="12.75">
      <c r="A9" s="136"/>
      <c r="B9" s="134" t="s">
        <v>14</v>
      </c>
      <c r="C9" s="137" t="s">
        <v>15</v>
      </c>
      <c r="D9" s="138" t="s">
        <v>16</v>
      </c>
      <c r="E9" s="139" t="s">
        <v>17</v>
      </c>
      <c r="F9" s="140" t="s">
        <v>18</v>
      </c>
    </row>
    <row r="10" spans="1:6" ht="12.75">
      <c r="A10" s="136"/>
      <c r="B10" s="134"/>
      <c r="C10" s="137"/>
      <c r="D10" s="138"/>
      <c r="E10" s="139"/>
      <c r="F10" s="140"/>
    </row>
    <row r="11" spans="1:6" ht="63.75">
      <c r="A11" s="136" t="s">
        <v>19</v>
      </c>
      <c r="B11" s="119" t="s">
        <v>75</v>
      </c>
      <c r="C11" s="137" t="s">
        <v>27</v>
      </c>
      <c r="D11" s="141">
        <v>3.48</v>
      </c>
      <c r="E11" s="139"/>
      <c r="F11" s="142">
        <f>D11*E11</f>
        <v>0</v>
      </c>
    </row>
    <row r="12" spans="1:6" ht="13.5" thickBot="1">
      <c r="A12" s="143"/>
      <c r="B12" s="134"/>
      <c r="C12" s="144"/>
      <c r="D12" s="145"/>
      <c r="E12" s="146"/>
      <c r="F12" s="142"/>
    </row>
    <row r="13" spans="1:6" ht="13.5" thickBot="1">
      <c r="A13" s="14" t="str">
        <f>A3</f>
        <v>A.3.</v>
      </c>
      <c r="B13" s="118" t="str">
        <f>B3</f>
        <v>BETONSKI I ARMIRANOBETONSKI RADOVI</v>
      </c>
      <c r="C13" s="16"/>
      <c r="D13" s="147"/>
      <c r="E13" s="17" t="s">
        <v>25</v>
      </c>
      <c r="F13" s="18">
        <f>SUM(F10:F11)</f>
        <v>0</v>
      </c>
    </row>
  </sheetData>
  <sheetProtection/>
  <mergeCells count="3">
    <mergeCell ref="B5:F5"/>
    <mergeCell ref="B6:F6"/>
    <mergeCell ref="B7:F7"/>
  </mergeCells>
  <printOptions/>
  <pageMargins left="0.7874015748031497" right="0.3937007874015748" top="0.7874015748031497" bottom="0.3937007874015748" header="0.1968503937007874" footer="0.1968503937007874"/>
  <pageSetup horizontalDpi="600" verticalDpi="600" orientation="portrait" paperSize="9" scale="76" r:id="rId1"/>
  <headerFooter>
    <oddFooter>&amp;R&amp;8&amp;I&amp;A-&amp;P/&amp;N</oddFooter>
  </headerFooter>
</worksheet>
</file>

<file path=xl/worksheets/sheet6.xml><?xml version="1.0" encoding="utf-8"?>
<worksheet xmlns="http://schemas.openxmlformats.org/spreadsheetml/2006/main" xmlns:r="http://schemas.openxmlformats.org/officeDocument/2006/relationships">
  <dimension ref="A2:G15"/>
  <sheetViews>
    <sheetView zoomScalePageLayoutView="0" workbookViewId="0" topLeftCell="A1">
      <selection activeCell="F9" sqref="F9"/>
    </sheetView>
  </sheetViews>
  <sheetFormatPr defaultColWidth="9.140625" defaultRowHeight="12.75"/>
  <cols>
    <col min="1" max="1" width="5.7109375" style="29" customWidth="1"/>
    <col min="2" max="2" width="60.7109375" style="29" customWidth="1"/>
    <col min="3" max="3" width="5.7109375" style="29" customWidth="1"/>
    <col min="4" max="5" width="10.7109375" style="29" customWidth="1"/>
    <col min="6" max="6" width="7.57421875" style="29" customWidth="1"/>
    <col min="7" max="7" width="13.140625" style="29" customWidth="1"/>
    <col min="8" max="16384" width="9.140625" style="29" customWidth="1"/>
  </cols>
  <sheetData>
    <row r="1" s="3" customFormat="1" ht="12.75"/>
    <row r="2" spans="1:2" s="1" customFormat="1" ht="15.75">
      <c r="A2" s="4" t="s">
        <v>11</v>
      </c>
      <c r="B2" s="1" t="s">
        <v>28</v>
      </c>
    </row>
    <row r="3" spans="1:2" s="2" customFormat="1" ht="12.75">
      <c r="A3" s="5" t="s">
        <v>12</v>
      </c>
      <c r="B3" s="2" t="s">
        <v>38</v>
      </c>
    </row>
    <row r="4" s="2" customFormat="1" ht="12.75">
      <c r="A4" s="5"/>
    </row>
    <row r="5" spans="1:7" s="2" customFormat="1" ht="147.75" customHeight="1">
      <c r="A5" s="5"/>
      <c r="B5" s="159" t="s">
        <v>49</v>
      </c>
      <c r="C5" s="159"/>
      <c r="D5" s="159"/>
      <c r="E5" s="159"/>
      <c r="F5" s="159"/>
      <c r="G5" s="19"/>
    </row>
    <row r="6" spans="1:7" s="2" customFormat="1" ht="12.75">
      <c r="A6" s="5"/>
      <c r="B6" s="6"/>
      <c r="C6" s="6"/>
      <c r="D6" s="6"/>
      <c r="E6" s="6"/>
      <c r="F6" s="6"/>
      <c r="G6" s="6"/>
    </row>
    <row r="7" spans="1:7" s="3" customFormat="1" ht="12.75">
      <c r="A7" s="7"/>
      <c r="B7" s="8" t="s">
        <v>14</v>
      </c>
      <c r="C7" s="13" t="s">
        <v>15</v>
      </c>
      <c r="D7" s="10" t="s">
        <v>16</v>
      </c>
      <c r="E7" s="11" t="s">
        <v>17</v>
      </c>
      <c r="F7" s="12" t="s">
        <v>18</v>
      </c>
      <c r="G7" s="12"/>
    </row>
    <row r="8" spans="1:7" s="3" customFormat="1" ht="15.75" customHeight="1">
      <c r="A8" s="7"/>
      <c r="B8" s="8"/>
      <c r="C8" s="13"/>
      <c r="D8" s="10"/>
      <c r="E8" s="11"/>
      <c r="F8" s="12"/>
      <c r="G8" s="12"/>
    </row>
    <row r="9" spans="1:7" s="3" customFormat="1" ht="63.75">
      <c r="A9" s="22" t="s">
        <v>19</v>
      </c>
      <c r="B9" s="20" t="s">
        <v>55</v>
      </c>
      <c r="C9" s="23" t="s">
        <v>40</v>
      </c>
      <c r="D9" s="24">
        <v>148</v>
      </c>
      <c r="E9" s="24"/>
      <c r="F9" s="21">
        <f>D9*E9</f>
        <v>0</v>
      </c>
      <c r="G9" s="21"/>
    </row>
    <row r="10" spans="1:7" s="3" customFormat="1" ht="12.75">
      <c r="A10" s="22"/>
      <c r="B10" s="20"/>
      <c r="C10" s="23"/>
      <c r="D10" s="24"/>
      <c r="E10" s="24"/>
      <c r="F10" s="21"/>
      <c r="G10" s="21"/>
    </row>
    <row r="11" spans="1:7" s="3" customFormat="1" ht="51">
      <c r="A11" s="22" t="s">
        <v>20</v>
      </c>
      <c r="B11" s="20" t="s">
        <v>39</v>
      </c>
      <c r="C11" s="23" t="s">
        <v>21</v>
      </c>
      <c r="D11" s="24">
        <v>37</v>
      </c>
      <c r="E11" s="24"/>
      <c r="F11" s="21">
        <f>D11*E11</f>
        <v>0</v>
      </c>
      <c r="G11" s="126"/>
    </row>
    <row r="12" spans="1:7" s="3" customFormat="1" ht="12.75">
      <c r="A12" s="22"/>
      <c r="B12" s="20"/>
      <c r="C12" s="23"/>
      <c r="D12" s="24"/>
      <c r="E12" s="24"/>
      <c r="F12" s="21"/>
      <c r="G12" s="21"/>
    </row>
    <row r="13" spans="1:7" s="3" customFormat="1" ht="63.75">
      <c r="A13" s="22" t="s">
        <v>22</v>
      </c>
      <c r="B13" s="20" t="s">
        <v>53</v>
      </c>
      <c r="C13" s="23" t="s">
        <v>40</v>
      </c>
      <c r="D13" s="24">
        <v>10</v>
      </c>
      <c r="E13" s="24"/>
      <c r="F13" s="21">
        <f>D13*E13</f>
        <v>0</v>
      </c>
      <c r="G13" s="126"/>
    </row>
    <row r="14" spans="1:7" s="3" customFormat="1" ht="13.5" thickBot="1">
      <c r="A14" s="22"/>
      <c r="B14" s="20"/>
      <c r="C14" s="23"/>
      <c r="D14" s="24"/>
      <c r="E14" s="24"/>
      <c r="F14" s="21"/>
      <c r="G14" s="126"/>
    </row>
    <row r="15" spans="1:7" s="3" customFormat="1" ht="13.5" thickBot="1">
      <c r="A15" s="14" t="str">
        <f>A3</f>
        <v>A.1.</v>
      </c>
      <c r="B15" s="15" t="str">
        <f>B3</f>
        <v>BRAVARSKI RADOVI</v>
      </c>
      <c r="C15" s="16"/>
      <c r="D15" s="17"/>
      <c r="E15" s="17" t="s">
        <v>25</v>
      </c>
      <c r="F15" s="18">
        <f>SUM(F9:F14)</f>
        <v>0</v>
      </c>
      <c r="G15" s="122"/>
    </row>
  </sheetData>
  <sheetProtection/>
  <mergeCells count="1">
    <mergeCell ref="B5: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sheetPr>
  <dimension ref="A2:G17"/>
  <sheetViews>
    <sheetView view="pageBreakPreview" zoomScale="80" zoomScaleSheetLayoutView="80" workbookViewId="0" topLeftCell="A1">
      <selection activeCell="G7" sqref="G7"/>
    </sheetView>
  </sheetViews>
  <sheetFormatPr defaultColWidth="9.140625" defaultRowHeight="12.75"/>
  <cols>
    <col min="1" max="1" width="5.7109375" style="29" customWidth="1"/>
    <col min="2" max="2" width="60.7109375" style="29" customWidth="1"/>
    <col min="3" max="3" width="5.7109375" style="29" customWidth="1"/>
    <col min="4" max="5" width="10.7109375" style="29" customWidth="1"/>
    <col min="6" max="6" width="8.140625" style="29" customWidth="1"/>
    <col min="7" max="7" width="13.140625" style="29" customWidth="1"/>
    <col min="8" max="16384" width="9.140625" style="29" customWidth="1"/>
  </cols>
  <sheetData>
    <row r="1" s="3" customFormat="1" ht="12.75"/>
    <row r="2" spans="1:2" s="1" customFormat="1" ht="15.75">
      <c r="A2" s="4" t="s">
        <v>11</v>
      </c>
      <c r="B2" s="1" t="s">
        <v>28</v>
      </c>
    </row>
    <row r="3" spans="1:2" s="2" customFormat="1" ht="12.75">
      <c r="A3" s="5" t="s">
        <v>42</v>
      </c>
      <c r="B3" s="2" t="s">
        <v>37</v>
      </c>
    </row>
    <row r="4" s="2" customFormat="1" ht="12.75">
      <c r="A4" s="5"/>
    </row>
    <row r="5" spans="1:7" s="2" customFormat="1" ht="78.75" customHeight="1">
      <c r="A5" s="5"/>
      <c r="B5" s="160" t="s">
        <v>36</v>
      </c>
      <c r="C5" s="160"/>
      <c r="D5" s="160"/>
      <c r="E5" s="160"/>
      <c r="F5" s="160"/>
      <c r="G5" s="121"/>
    </row>
    <row r="6" spans="1:7" s="2" customFormat="1" ht="12.75">
      <c r="A6" s="5"/>
      <c r="B6" s="6"/>
      <c r="C6" s="6"/>
      <c r="D6" s="6"/>
      <c r="E6" s="6"/>
      <c r="F6" s="6"/>
      <c r="G6" s="6"/>
    </row>
    <row r="7" spans="1:7" s="3" customFormat="1" ht="12.75">
      <c r="A7" s="7"/>
      <c r="B7" s="8" t="s">
        <v>14</v>
      </c>
      <c r="C7" s="9" t="s">
        <v>15</v>
      </c>
      <c r="D7" s="10" t="s">
        <v>16</v>
      </c>
      <c r="E7" s="11" t="s">
        <v>17</v>
      </c>
      <c r="F7" s="12" t="s">
        <v>18</v>
      </c>
      <c r="G7" s="12"/>
    </row>
    <row r="8" spans="1:7" s="3" customFormat="1" ht="15" customHeight="1">
      <c r="A8" s="22"/>
      <c r="B8" s="42"/>
      <c r="C8" s="23"/>
      <c r="D8" s="25"/>
      <c r="E8" s="25"/>
      <c r="F8" s="26"/>
      <c r="G8" s="26"/>
    </row>
    <row r="9" spans="1:7" s="3" customFormat="1" ht="89.25">
      <c r="A9" s="22" t="s">
        <v>19</v>
      </c>
      <c r="B9" s="27" t="s">
        <v>65</v>
      </c>
      <c r="C9" s="23" t="s">
        <v>27</v>
      </c>
      <c r="D9" s="24">
        <v>0.3</v>
      </c>
      <c r="E9" s="24"/>
      <c r="F9" s="26">
        <f>D9*E9</f>
        <v>0</v>
      </c>
      <c r="G9" s="123"/>
    </row>
    <row r="10" spans="1:7" s="3" customFormat="1" ht="12.75">
      <c r="A10" s="22"/>
      <c r="B10" s="27"/>
      <c r="C10" s="23"/>
      <c r="D10" s="24"/>
      <c r="E10" s="24"/>
      <c r="F10" s="26"/>
      <c r="G10" s="26"/>
    </row>
    <row r="11" spans="1:7" s="3" customFormat="1" ht="89.25">
      <c r="A11" s="22" t="s">
        <v>20</v>
      </c>
      <c r="B11" s="27" t="s">
        <v>67</v>
      </c>
      <c r="C11" s="23" t="s">
        <v>27</v>
      </c>
      <c r="D11" s="24">
        <v>0.4</v>
      </c>
      <c r="E11" s="24"/>
      <c r="F11" s="26">
        <f>D11*E11</f>
        <v>0</v>
      </c>
      <c r="G11" s="123"/>
    </row>
    <row r="12" spans="1:7" s="3" customFormat="1" ht="12.75">
      <c r="A12" s="22"/>
      <c r="B12" s="27"/>
      <c r="C12" s="23"/>
      <c r="D12" s="24"/>
      <c r="E12" s="24"/>
      <c r="F12" s="26"/>
      <c r="G12" s="26"/>
    </row>
    <row r="13" spans="1:7" s="3" customFormat="1" ht="89.25">
      <c r="A13" s="22" t="s">
        <v>22</v>
      </c>
      <c r="B13" s="27" t="s">
        <v>66</v>
      </c>
      <c r="C13" s="23" t="s">
        <v>27</v>
      </c>
      <c r="D13" s="24">
        <v>0.1</v>
      </c>
      <c r="E13" s="24"/>
      <c r="F13" s="26">
        <f>D13*E13</f>
        <v>0</v>
      </c>
      <c r="G13" s="123"/>
    </row>
    <row r="14" spans="1:7" s="3" customFormat="1" ht="15" customHeight="1">
      <c r="A14" s="22"/>
      <c r="B14" s="42"/>
      <c r="C14" s="23"/>
      <c r="D14" s="24"/>
      <c r="E14" s="24"/>
      <c r="F14" s="26"/>
      <c r="G14" s="26"/>
    </row>
    <row r="15" spans="1:7" s="3" customFormat="1" ht="89.25">
      <c r="A15" s="22" t="s">
        <v>24</v>
      </c>
      <c r="B15" s="27" t="s">
        <v>68</v>
      </c>
      <c r="C15" s="23" t="s">
        <v>27</v>
      </c>
      <c r="D15" s="24">
        <v>0.3</v>
      </c>
      <c r="E15" s="24"/>
      <c r="F15" s="26">
        <f>D15*E15</f>
        <v>0</v>
      </c>
      <c r="G15" s="124"/>
    </row>
    <row r="16" spans="1:7" s="3" customFormat="1" ht="15" customHeight="1">
      <c r="A16" s="22"/>
      <c r="B16" s="42"/>
      <c r="C16" s="23"/>
      <c r="D16" s="24"/>
      <c r="E16" s="24"/>
      <c r="F16" s="26"/>
      <c r="G16" s="26"/>
    </row>
    <row r="17" spans="1:7" s="3" customFormat="1" ht="12.75">
      <c r="A17" s="14" t="str">
        <f>A3</f>
        <v>A.2.</v>
      </c>
      <c r="B17" s="15" t="str">
        <f>B3</f>
        <v>STOLARSKI RADOVI</v>
      </c>
      <c r="C17" s="16"/>
      <c r="D17" s="17"/>
      <c r="E17" s="17" t="s">
        <v>25</v>
      </c>
      <c r="F17" s="18">
        <f>SUM(F8:F16)</f>
        <v>0</v>
      </c>
      <c r="G17" s="125"/>
    </row>
  </sheetData>
  <sheetProtection/>
  <mergeCells count="1">
    <mergeCell ref="B5:F5"/>
  </mergeCells>
  <printOptions/>
  <pageMargins left="0.7874015748031497" right="0.3937007874015748" top="0.7874015748031497" bottom="0.3937007874015748" header="0.1968503937007874" footer="0.1968503937007874"/>
  <pageSetup horizontalDpi="600" verticalDpi="600" orientation="portrait" paperSize="9" scale="74" r:id="rId1"/>
  <headerFooter>
    <oddFooter>&amp;R&amp;8&amp;I&amp;A-&amp;P/&amp;N</oddFooter>
  </headerFooter>
</worksheet>
</file>

<file path=xl/worksheets/sheet8.xml><?xml version="1.0" encoding="utf-8"?>
<worksheet xmlns="http://schemas.openxmlformats.org/spreadsheetml/2006/main" xmlns:r="http://schemas.openxmlformats.org/officeDocument/2006/relationships">
  <sheetPr>
    <tabColor theme="6"/>
  </sheetPr>
  <dimension ref="A2:G14"/>
  <sheetViews>
    <sheetView view="pageBreakPreview" zoomScaleSheetLayoutView="100" workbookViewId="0" topLeftCell="A1">
      <selection activeCell="D9" sqref="D9"/>
    </sheetView>
  </sheetViews>
  <sheetFormatPr defaultColWidth="9.140625" defaultRowHeight="12.75"/>
  <cols>
    <col min="1" max="1" width="5.7109375" style="29" customWidth="1"/>
    <col min="2" max="2" width="60.7109375" style="29" customWidth="1"/>
    <col min="3" max="3" width="5.7109375" style="29" customWidth="1"/>
    <col min="4" max="5" width="10.7109375" style="29" customWidth="1"/>
    <col min="6" max="6" width="7.57421875" style="29" customWidth="1"/>
    <col min="7" max="7" width="13.140625" style="29" customWidth="1"/>
    <col min="8" max="16384" width="9.140625" style="29" customWidth="1"/>
  </cols>
  <sheetData>
    <row r="1" s="3" customFormat="1" ht="12.75"/>
    <row r="2" spans="1:2" s="1" customFormat="1" ht="15.75">
      <c r="A2" s="4" t="s">
        <v>11</v>
      </c>
      <c r="B2" s="1" t="s">
        <v>28</v>
      </c>
    </row>
    <row r="3" spans="1:2" s="2" customFormat="1" ht="12.75">
      <c r="A3" s="5" t="s">
        <v>41</v>
      </c>
      <c r="B3" s="2" t="s">
        <v>29</v>
      </c>
    </row>
    <row r="4" s="2" customFormat="1" ht="12.75">
      <c r="A4" s="5"/>
    </row>
    <row r="5" spans="1:7" s="2" customFormat="1" ht="147.75" customHeight="1">
      <c r="A5" s="5"/>
      <c r="B5" s="159" t="s">
        <v>54</v>
      </c>
      <c r="C5" s="159"/>
      <c r="D5" s="159"/>
      <c r="E5" s="159"/>
      <c r="F5" s="159"/>
      <c r="G5" s="19"/>
    </row>
    <row r="6" spans="1:7" s="2" customFormat="1" ht="12.75">
      <c r="A6" s="5"/>
      <c r="B6" s="6"/>
      <c r="C6" s="6"/>
      <c r="D6" s="6"/>
      <c r="E6" s="6"/>
      <c r="F6" s="6"/>
      <c r="G6" s="6"/>
    </row>
    <row r="7" spans="1:7" s="3" customFormat="1" ht="12.75">
      <c r="A7" s="7"/>
      <c r="B7" s="8" t="s">
        <v>14</v>
      </c>
      <c r="C7" s="13" t="s">
        <v>15</v>
      </c>
      <c r="D7" s="10" t="s">
        <v>16</v>
      </c>
      <c r="E7" s="11" t="s">
        <v>17</v>
      </c>
      <c r="F7" s="12" t="s">
        <v>18</v>
      </c>
      <c r="G7" s="12"/>
    </row>
    <row r="8" spans="1:7" s="3" customFormat="1" ht="12.75">
      <c r="A8" s="7"/>
      <c r="B8" s="8"/>
      <c r="C8" s="13"/>
      <c r="D8" s="10"/>
      <c r="E8" s="11"/>
      <c r="F8" s="12"/>
      <c r="G8" s="12"/>
    </row>
    <row r="9" spans="1:7" s="3" customFormat="1" ht="76.5">
      <c r="A9" s="22" t="s">
        <v>19</v>
      </c>
      <c r="B9" s="20" t="s">
        <v>50</v>
      </c>
      <c r="C9" s="23" t="s">
        <v>26</v>
      </c>
      <c r="D9" s="24">
        <v>18</v>
      </c>
      <c r="E9" s="24"/>
      <c r="F9" s="21">
        <f>D9*E9</f>
        <v>0</v>
      </c>
      <c r="G9" s="21"/>
    </row>
    <row r="10" spans="1:7" s="3" customFormat="1" ht="12.75">
      <c r="A10" s="22"/>
      <c r="B10" s="20"/>
      <c r="C10" s="23"/>
      <c r="D10" s="24"/>
      <c r="E10" s="24"/>
      <c r="F10" s="21"/>
      <c r="G10" s="21"/>
    </row>
    <row r="11" spans="1:7" s="3" customFormat="1" ht="76.5">
      <c r="A11" s="22" t="s">
        <v>20</v>
      </c>
      <c r="B11" s="20" t="s">
        <v>51</v>
      </c>
      <c r="C11" s="23" t="s">
        <v>21</v>
      </c>
      <c r="D11" s="24">
        <v>9</v>
      </c>
      <c r="E11" s="24"/>
      <c r="F11" s="21">
        <f>D11*E11</f>
        <v>0</v>
      </c>
      <c r="G11" s="126"/>
    </row>
    <row r="12" spans="1:7" s="3" customFormat="1" ht="12.75">
      <c r="A12" s="22"/>
      <c r="B12" s="20"/>
      <c r="C12" s="23"/>
      <c r="D12" s="24"/>
      <c r="E12" s="24"/>
      <c r="F12" s="21"/>
      <c r="G12" s="21"/>
    </row>
    <row r="13" spans="1:7" s="3" customFormat="1" ht="13.5" thickBot="1">
      <c r="A13" s="7"/>
      <c r="B13" s="20"/>
      <c r="C13" s="13"/>
      <c r="D13" s="11"/>
      <c r="E13" s="11"/>
      <c r="F13" s="21"/>
      <c r="G13" s="21"/>
    </row>
    <row r="14" spans="1:7" s="3" customFormat="1" ht="12.75">
      <c r="A14" s="14" t="str">
        <f>A3</f>
        <v>A.3.</v>
      </c>
      <c r="B14" s="15" t="str">
        <f>B3</f>
        <v>LIMARSKI RADOVI</v>
      </c>
      <c r="C14" s="16"/>
      <c r="D14" s="17"/>
      <c r="E14" s="17" t="s">
        <v>25</v>
      </c>
      <c r="F14" s="18">
        <f>SUM(F9:F12)</f>
        <v>0</v>
      </c>
      <c r="G14" s="122"/>
    </row>
  </sheetData>
  <sheetProtection/>
  <mergeCells count="1">
    <mergeCell ref="B5:F5"/>
  </mergeCells>
  <printOptions/>
  <pageMargins left="0.7874015748031497" right="0.3937007874015748" top="0.7874015748031497" bottom="0.3937007874015748" header="0.1968503937007874" footer="0.1968503937007874"/>
  <pageSetup horizontalDpi="600" verticalDpi="600" orientation="portrait" paperSize="9" scale="75" r:id="rId1"/>
  <headerFooter>
    <oddFooter>&amp;R&amp;8&amp;I&amp;A-&amp;P/&amp;N</oddFooter>
  </headerFooter>
</worksheet>
</file>

<file path=xl/worksheets/sheet9.xml><?xml version="1.0" encoding="utf-8"?>
<worksheet xmlns="http://schemas.openxmlformats.org/spreadsheetml/2006/main" xmlns:r="http://schemas.openxmlformats.org/officeDocument/2006/relationships">
  <dimension ref="A2:G15"/>
  <sheetViews>
    <sheetView zoomScalePageLayoutView="0" workbookViewId="0" topLeftCell="A1">
      <selection activeCell="G7" sqref="G7"/>
    </sheetView>
  </sheetViews>
  <sheetFormatPr defaultColWidth="9.140625" defaultRowHeight="12.75"/>
  <cols>
    <col min="1" max="1" width="5.7109375" style="29" customWidth="1"/>
    <col min="2" max="2" width="60.7109375" style="29" customWidth="1"/>
    <col min="3" max="3" width="5.7109375" style="29" customWidth="1"/>
    <col min="4" max="5" width="10.7109375" style="29" customWidth="1"/>
    <col min="6" max="6" width="8.140625" style="29" customWidth="1"/>
    <col min="7" max="7" width="13.140625" style="29" customWidth="1"/>
    <col min="8" max="16384" width="9.140625" style="29" customWidth="1"/>
  </cols>
  <sheetData>
    <row r="1" s="3" customFormat="1" ht="12.75"/>
    <row r="2" spans="1:2" s="1" customFormat="1" ht="15.75">
      <c r="A2" s="4" t="s">
        <v>11</v>
      </c>
      <c r="B2" s="1" t="s">
        <v>28</v>
      </c>
    </row>
    <row r="3" spans="1:2" s="2" customFormat="1" ht="12.75">
      <c r="A3" s="5" t="s">
        <v>43</v>
      </c>
      <c r="B3" s="2" t="s">
        <v>44</v>
      </c>
    </row>
    <row r="4" s="2" customFormat="1" ht="12.75">
      <c r="A4" s="5"/>
    </row>
    <row r="5" spans="1:7" s="2" customFormat="1" ht="78.75" customHeight="1">
      <c r="A5" s="5"/>
      <c r="B5" s="160" t="s">
        <v>47</v>
      </c>
      <c r="C5" s="160"/>
      <c r="D5" s="160"/>
      <c r="E5" s="160"/>
      <c r="F5" s="160"/>
      <c r="G5" s="121"/>
    </row>
    <row r="6" spans="1:7" s="2" customFormat="1" ht="12.75">
      <c r="A6" s="5"/>
      <c r="B6" s="6"/>
      <c r="C6" s="6"/>
      <c r="D6" s="6"/>
      <c r="E6" s="6"/>
      <c r="F6" s="6"/>
      <c r="G6" s="6"/>
    </row>
    <row r="7" spans="1:7" s="3" customFormat="1" ht="12.75">
      <c r="A7" s="7"/>
      <c r="B7" s="8" t="s">
        <v>14</v>
      </c>
      <c r="C7" s="9" t="s">
        <v>15</v>
      </c>
      <c r="D7" s="10" t="s">
        <v>16</v>
      </c>
      <c r="E7" s="11" t="s">
        <v>17</v>
      </c>
      <c r="F7" s="12" t="s">
        <v>18</v>
      </c>
      <c r="G7" s="12"/>
    </row>
    <row r="8" spans="1:7" s="3" customFormat="1" ht="15" customHeight="1">
      <c r="A8" s="22"/>
      <c r="B8" s="42"/>
      <c r="C8" s="23"/>
      <c r="D8" s="25"/>
      <c r="E8" s="25"/>
      <c r="F8" s="26"/>
      <c r="G8" s="26"/>
    </row>
    <row r="9" spans="1:7" s="3" customFormat="1" ht="13.5" customHeight="1">
      <c r="A9" s="22" t="s">
        <v>19</v>
      </c>
      <c r="B9" s="27" t="s">
        <v>45</v>
      </c>
      <c r="C9" s="23" t="s">
        <v>27</v>
      </c>
      <c r="D9" s="24">
        <v>4</v>
      </c>
      <c r="E9" s="24"/>
      <c r="F9" s="26">
        <f>D9*E9</f>
        <v>0</v>
      </c>
      <c r="G9" s="123"/>
    </row>
    <row r="10" spans="1:7" s="3" customFormat="1" ht="12.75">
      <c r="A10" s="22"/>
      <c r="B10" s="27"/>
      <c r="C10" s="23"/>
      <c r="D10" s="24"/>
      <c r="E10" s="24"/>
      <c r="F10" s="26"/>
      <c r="G10" s="26"/>
    </row>
    <row r="11" spans="1:7" s="3" customFormat="1" ht="12.75">
      <c r="A11" s="22" t="s">
        <v>20</v>
      </c>
      <c r="B11" s="27" t="s">
        <v>46</v>
      </c>
      <c r="C11" s="23" t="s">
        <v>26</v>
      </c>
      <c r="D11" s="24">
        <v>15</v>
      </c>
      <c r="E11" s="24"/>
      <c r="F11" s="26">
        <f>D11*E11</f>
        <v>0</v>
      </c>
      <c r="G11" s="123"/>
    </row>
    <row r="12" spans="1:7" s="3" customFormat="1" ht="15" customHeight="1">
      <c r="A12" s="22"/>
      <c r="B12" s="42"/>
      <c r="C12" s="23"/>
      <c r="D12" s="24"/>
      <c r="E12" s="24"/>
      <c r="F12" s="26"/>
      <c r="G12" s="26"/>
    </row>
    <row r="13" spans="1:7" s="3" customFormat="1" ht="15" customHeight="1">
      <c r="A13" s="22" t="s">
        <v>22</v>
      </c>
      <c r="B13" s="42" t="s">
        <v>52</v>
      </c>
      <c r="C13" s="23" t="s">
        <v>21</v>
      </c>
      <c r="D13" s="24">
        <v>5</v>
      </c>
      <c r="E13" s="24"/>
      <c r="F13" s="26">
        <f>D13*E13</f>
        <v>0</v>
      </c>
      <c r="G13" s="26"/>
    </row>
    <row r="14" spans="1:7" s="3" customFormat="1" ht="15" customHeight="1" thickBot="1">
      <c r="A14" s="22"/>
      <c r="B14" s="42"/>
      <c r="C14" s="23"/>
      <c r="D14" s="24"/>
      <c r="E14" s="24"/>
      <c r="F14" s="26"/>
      <c r="G14" s="26"/>
    </row>
    <row r="15" spans="1:7" s="3" customFormat="1" ht="13.5" thickBot="1">
      <c r="A15" s="14" t="str">
        <f>A3</f>
        <v>A.4.</v>
      </c>
      <c r="B15" s="15" t="str">
        <f>B3</f>
        <v>ZEMLJANI RADOVI</v>
      </c>
      <c r="C15" s="16"/>
      <c r="D15" s="17"/>
      <c r="E15" s="17" t="s">
        <v>25</v>
      </c>
      <c r="F15" s="18">
        <f>F9+F11+F13</f>
        <v>0</v>
      </c>
      <c r="G15" s="125"/>
    </row>
  </sheetData>
  <sheetProtection/>
  <mergeCells count="1">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Damir</dc:creator>
  <cp:keywords/>
  <dc:description/>
  <cp:lastModifiedBy>Gordana Lalić</cp:lastModifiedBy>
  <cp:lastPrinted>2021-05-10T08:17:21Z</cp:lastPrinted>
  <dcterms:created xsi:type="dcterms:W3CDTF">2003-07-28T09:00:47Z</dcterms:created>
  <dcterms:modified xsi:type="dcterms:W3CDTF">2021-08-24T11:23:07Z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1033-11.2.0.8893</vt:lpwstr>
  </property>
</Properties>
</file>