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sanic\Documents\2025\NABAVA\jednostavna nabava\Održavanje javnih površina, opreme i igrališta\"/>
    </mc:Choice>
  </mc:AlternateContent>
  <xr:revisionPtr revIDLastSave="0" documentId="13_ncr:1_{A3B378C2-AC3C-4FF7-8203-2FCAB801A51D}" xr6:coauthVersionLast="47" xr6:coauthVersionMax="47" xr10:uidLastSave="{00000000-0000-0000-0000-000000000000}"/>
  <bookViews>
    <workbookView xWindow="-120" yWindow="-120" windowWidth="29040" windowHeight="15840" xr2:uid="{8AACF87F-2613-41C6-9A51-AF5E1973D052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6" i="1" l="1"/>
  <c r="F173" i="1"/>
  <c r="F170" i="1"/>
  <c r="F167" i="1"/>
  <c r="F164" i="1"/>
  <c r="F163" i="1"/>
  <c r="F162" i="1"/>
  <c r="F161" i="1"/>
  <c r="F160" i="1"/>
  <c r="F157" i="1"/>
  <c r="F154" i="1"/>
  <c r="F151" i="1"/>
  <c r="F150" i="1"/>
  <c r="F147" i="1"/>
  <c r="F146" i="1"/>
  <c r="F143" i="1"/>
  <c r="F142" i="1"/>
  <c r="F141" i="1"/>
  <c r="F140" i="1"/>
  <c r="F137" i="1"/>
  <c r="F134" i="1"/>
  <c r="F131" i="1"/>
  <c r="F127" i="1"/>
  <c r="F126" i="1"/>
  <c r="F122" i="1"/>
  <c r="F119" i="1"/>
  <c r="F116" i="1"/>
  <c r="F113" i="1"/>
  <c r="F110" i="1"/>
  <c r="F107" i="1"/>
  <c r="F104" i="1"/>
  <c r="F101" i="1"/>
  <c r="F98" i="1"/>
  <c r="F97" i="1"/>
  <c r="F96" i="1"/>
  <c r="F93" i="1"/>
  <c r="F92" i="1"/>
  <c r="F91" i="1"/>
  <c r="F88" i="1"/>
  <c r="F85" i="1"/>
  <c r="F82" i="1"/>
  <c r="F79" i="1"/>
  <c r="F76" i="1"/>
  <c r="F73" i="1"/>
  <c r="F70" i="1"/>
  <c r="F67" i="1"/>
  <c r="F66" i="1"/>
  <c r="F65" i="1"/>
  <c r="F62" i="1"/>
  <c r="F59" i="1"/>
  <c r="F56" i="1"/>
  <c r="F53" i="1"/>
  <c r="F50" i="1"/>
  <c r="F47" i="1"/>
  <c r="F44" i="1"/>
  <c r="F43" i="1"/>
  <c r="F42" i="1"/>
  <c r="F41" i="1"/>
  <c r="F38" i="1"/>
  <c r="F35" i="1"/>
  <c r="F32" i="1"/>
  <c r="F29" i="1"/>
  <c r="F26" i="1"/>
  <c r="F25" i="1"/>
  <c r="F22" i="1"/>
  <c r="F19" i="1"/>
  <c r="F18" i="1"/>
  <c r="F15" i="1"/>
  <c r="F12" i="1"/>
  <c r="F177" i="1" l="1"/>
  <c r="F186" i="1" s="1"/>
  <c r="F188" i="1" s="1"/>
  <c r="F190" i="1" s="1"/>
</calcChain>
</file>

<file path=xl/sharedStrings.xml><?xml version="1.0" encoding="utf-8"?>
<sst xmlns="http://schemas.openxmlformats.org/spreadsheetml/2006/main" count="255" uniqueCount="161">
  <si>
    <t>TROŠKOVNIK - Održavanje javnih površina, opreme i igrališta</t>
  </si>
  <si>
    <t>NAPOMENA:</t>
  </si>
  <si>
    <t xml:space="preserve">Radi specifičnosti mjesta izvođenja radova a prilikom formiranja jediničnih cijena za dole navedene radove, Izvoditelj mora voditi računa da će se dio radova i gradilišnog transporta  izvoditi ručno radi nemogućnosti pristupa građevinske mehanizacije, što treba ukalkulirati u jedinične cijene. Pored navedenog, u jedinične cijene treba ukalkulirati dobavu, dopremu, skladištenje i ugradbu svog potrebnog materijala za realizaciju stavke. </t>
  </si>
  <si>
    <t>Redni broj</t>
  </si>
  <si>
    <t>Opis stavke</t>
  </si>
  <si>
    <t>Količina</t>
  </si>
  <si>
    <t>Jedinica mjere</t>
  </si>
  <si>
    <t>Jedinična cijena bez PDV-a              (EUR)</t>
  </si>
  <si>
    <t>Ukupna cijena bez PDV-a                      (EUR)</t>
  </si>
  <si>
    <t>1.</t>
  </si>
  <si>
    <t>ODRŽAVANJE JAVNIH POVRŠINA, IGRALIŠTA I URBANE OPREME</t>
  </si>
  <si>
    <t>Strojno ili ručno rušenje (razbijanje) raznih armirano betonskih, betonskih i kamenih konstrukcija te utovar istih u kamion. Obračun po m3 konstrukcije.</t>
  </si>
  <si>
    <t>m3</t>
  </si>
  <si>
    <t>2.</t>
  </si>
  <si>
    <t>Nabava i doprema lomljenog kamena te izrada nasipa. Komprimiranje slojeva nasipa treba izvršiti tako da se postigne stupanj zbijenosti u odnosu na standardni  Proctov postupak min. Sz.= 95-100%, odnosno modul stišljivosti metodom kružne ploče promjera 30 cm min. Ms.=40 MN/m2. Obračun po m3 ugrađenog kamenog materijala u zbijenom stanju.</t>
  </si>
  <si>
    <t>3.</t>
  </si>
  <si>
    <t>Nabava i doprema materijala te izrada kamene tamponske podloge od mehanički zbijenog zrnatog kamenog materijala veličine zrna 0-64 mm ili 0-31mm sa nabijanjem vibro pločom i finim planiranjem. Obračun po m3 ugrađenog kamenog materijala u zbijenom stanju.</t>
  </si>
  <si>
    <t>a)</t>
  </si>
  <si>
    <t>granulacije 0 - 63 mm</t>
  </si>
  <si>
    <t>b)</t>
  </si>
  <si>
    <t>granulacije 0 - 31 mm</t>
  </si>
  <si>
    <t>4.</t>
  </si>
  <si>
    <t>Nabava i doprema i razastiranje (strojno ili ručno) kamene rizle granulacije 8 - 16 mm u sloju prema nalogu predstavnika investitora. Obračun po m3 ugrađenog materijala.</t>
  </si>
  <si>
    <t>5.</t>
  </si>
  <si>
    <t>Nabava, doprema i razastiranje (strojno ili ručno) humusnog materijala bez primjesa grana, korijena i drugih materijala koji nisu pogodni za razvoj vegetacije, u sloju prema nalogu nadzornog inženjera. Materijal je potrebno planirati i zbiti sukladno uputama predstavnika investitora. Obračun po m3 ugrađenog materijala.</t>
  </si>
  <si>
    <t>mehaničko razastiranje</t>
  </si>
  <si>
    <t>ručno razastiranje</t>
  </si>
  <si>
    <t>6.</t>
  </si>
  <si>
    <t>Zatravnjivanje humusiranih površina. Stavka obuhvaća dobavu i sjetvu sjemenskog materijala (trava), porkivanje istog tankim humusnim slojem, valjanje lakim valjkom te njegu do klijanja sjemena i postizanja visine od 5 cm. Obračun po m2 zatravnjene površine.</t>
  </si>
  <si>
    <t>m2</t>
  </si>
  <si>
    <t>7.</t>
  </si>
  <si>
    <t>Nabava, doprema i ugradnja (strojna ili ručna) finog riječnog pijeska. Obračun po m3.</t>
  </si>
  <si>
    <t>8.</t>
  </si>
  <si>
    <t>Špricanje bitumenskom emulzijom asfalta radi nanošenja tankog sloja pijeska. Obračun po m2.</t>
  </si>
  <si>
    <t>9.</t>
  </si>
  <si>
    <t>Dobava i razastiranje kvarcnog pijeska frakcije 0-4 mm minimalno 2 mm pokretnog sloja boćališta. Obračun po m2.</t>
  </si>
  <si>
    <t>10.</t>
  </si>
  <si>
    <t>Dobava, doprema i betoniranje temelja, zidova, ploča, okna i sl. sa betonom prema uputi predstavnika investitora, izrada potrebne glatke oplate sa podupiranjem, te dobava i montaža armature. Obračun za beton po m3, za oplatu po m2 i za armaturu po kg.</t>
  </si>
  <si>
    <t xml:space="preserve">oplata </t>
  </si>
  <si>
    <t>beton klase C 20/25</t>
  </si>
  <si>
    <t>c)</t>
  </si>
  <si>
    <t>beton klase C 25/30</t>
  </si>
  <si>
    <t>d)</t>
  </si>
  <si>
    <t>armatura</t>
  </si>
  <si>
    <t>kg</t>
  </si>
  <si>
    <t>11.</t>
  </si>
  <si>
    <t>Zidanje kamenog zida sa jednim vidljivim licem debljine do 50 cm. Stavkom je obuhvaćeno: dobava i doprema kamena, zidanje zida obrađenim kamenom u produžnoj žbuci, izrada i skidanje oplate zida, armiranje armaturnom mrežom Q 196 i betoniranje zida betonom klase C 25/30, fugiranje kamena finom cementnom žbukom, oblaganje vrha zida kamenim škriljama d= 5 cm. Debljina zida prema nalogu predstavnika investitora. Obračun po m3 izvedenog zida.</t>
  </si>
  <si>
    <t>12.</t>
  </si>
  <si>
    <t>Zidanje kamenog zida  sa dva vidljiva lica debljine do 50 cm. Stavkom je obuhvaćeno:  dobava i doprema kamena, zidanje kamenog zida sa dva lica obrađenim kamenom u produžnoj žbuci, betoniranje zida betonom klase C 25/30, fugiranje vidljivog kamena finim cementnim malterom, oblaganje vrha zida kamenim škriljama d= 5 cm. Debljina zida prema nalogu predstavnika investitora. Obračun po m3 izvedenog zida.</t>
  </si>
  <si>
    <t>13.</t>
  </si>
  <si>
    <t>Oblaganje javne površine kamenim škriljama: Stavka uključuje dobavu kamenih škrilja 3 - 5 cm debljine, polaganje istih u cementni malter d= 5 - 7cm, fugiranje finim cementnim malterom 1:3. Obračun po m2 izvedene površine.</t>
  </si>
  <si>
    <t>14.</t>
  </si>
  <si>
    <t>Nabava, doprema i ugradba betonskog opločnika - tlakovca. Stavka obuhvaća široki iskop terena bez obzira na  kategoriju tla u sloju do d=30 cm, sabijanje planuma vibro pločom, dobava, dovoz, razastiranje i sabijanje mehanički zbijenog kamenog materijala veličine zrna 0-63 mm u sloju d= 15 cm, izrada posteljice d= 6 cm od mljevenog pijeska 0 - 4 mm, dobava i postava betonskog opločnika dim. 15x20 ili 15x15 cm debljine 6 cm, fugiranje finim pijeskom, planiranje čiste zemlje po rubovima oplošne površine, utovar u kamion i odvoz otpadnog materijala na deponiju. Obračun po m2 opločene površine.</t>
  </si>
  <si>
    <t>15.</t>
  </si>
  <si>
    <t>Ugradba betonskog opločnika - tlakovca. Opis stavke isti kao stavka 1.14. samo bez dobave betonskih opločnika (ugradba postojećih opločnika).Obračun po m2 .</t>
  </si>
  <si>
    <t>16.</t>
  </si>
  <si>
    <t>Skidanje, čiščenje, postava na palete te odvoz na deponiju betonskih opločnika raznih dimenzija. Obračun po m2.</t>
  </si>
  <si>
    <t>17.</t>
  </si>
  <si>
    <t>Sječenje šiblja i stabla svih dimenzija, odsijecanje grana, rezanje stabla i debelih grana na dužine pogodne za prijevoz, vađenje korijena, šiblja te starih panjeva i panjeva novo posiječenih stabla, zatim odnošenje šiblja, granja, trupaca i panjeva na odlagalište koje odredi predstavnik investitora. Obračun po m2 očišćene površine i komadu uklonjenog stabla.</t>
  </si>
  <si>
    <t>grmlje i šiblje do fi 110 mm</t>
  </si>
  <si>
    <r>
      <t>promjer panja od fi 110 do</t>
    </r>
    <r>
      <rPr>
        <sz val="11"/>
        <rFont val="Symbol"/>
        <family val="1"/>
        <charset val="2"/>
      </rPr>
      <t xml:space="preserve"> </t>
    </r>
    <r>
      <rPr>
        <sz val="11"/>
        <rFont val="Times New Roman"/>
        <family val="1"/>
        <charset val="238"/>
      </rPr>
      <t>300 mm</t>
    </r>
  </si>
  <si>
    <t>kom</t>
  </si>
  <si>
    <r>
      <t>promjer panja preko</t>
    </r>
    <r>
      <rPr>
        <sz val="11"/>
        <rFont val="Symbol"/>
        <family val="1"/>
        <charset val="2"/>
      </rPr>
      <t xml:space="preserve"> f</t>
    </r>
    <r>
      <rPr>
        <sz val="11"/>
        <rFont val="Times New Roman"/>
        <family val="1"/>
        <charset val="238"/>
      </rPr>
      <t xml:space="preserve"> 300 mm</t>
    </r>
  </si>
  <si>
    <t>18.</t>
  </si>
  <si>
    <t xml:space="preserve">Iskop temelja klupe dim. 30x60x30 cm  u terenu bez obzira na kategoriju tla, izrada oplate male visine, betoniranje temelja betonom klase C 20/25, skidanje oplate, planiranje čiste zemlje oko temelja, utovar viška materijala u kamion i odvoz na deponiju. Obračun po komadu temelja komplet. </t>
  </si>
  <si>
    <t>19.</t>
  </si>
  <si>
    <t xml:space="preserve">Iskop temelja koša za smeće ili prometnog znaka dim. 30x30x30 cm  u terenu bez obzira na kategoriju tla, izrada oplate male visine, betoniranje temelja betonom klase C 20/25, skidanje oplate, planiranje čiste zemlje oko temelja, utovar iskopa u kamion i odvoz na deponiju. Obračun po komadu temelja komplet. </t>
  </si>
  <si>
    <t>20.</t>
  </si>
  <si>
    <t>Strojni široki iskop bez obzira na kategoriju tla sa utovarom u kamion. Obračun po m3 u sraslom stanju.</t>
  </si>
  <si>
    <t>21.</t>
  </si>
  <si>
    <t>Strojni iskop temelja bez obzira na kategoriju tla. Stavka obuhvaća iskop temelja različitih presjeka prema uputama predstavnika investitora te utovar materijala u kamion. Obračun po m3 u sraslom stanju.</t>
  </si>
  <si>
    <t>22.</t>
  </si>
  <si>
    <t>Iskop rova infrastrukture raznih dimenzija poprečnog presjeka bez obzira na kategoriju tla sa deponiranjem iskopa na gradilišnom depou ili utovarom u kamion. Obračun po m3 u sraslom stanju.</t>
  </si>
  <si>
    <t>23.</t>
  </si>
  <si>
    <t>Dobava materijala te izrada pješčane posteljice i obloge cijevi od  pijeska 0-2 mm na dnu kanala infrastrukture u sloju od 10 cm na dnu i 20 cm iznad tjemena instalacije. U jediničnu cijenu je uključeno prethodno čišćenje i poravnavanje dna kanala te sabijanje pijeska ručnim nabijačima. Obračun po m3.</t>
  </si>
  <si>
    <t>24.</t>
  </si>
  <si>
    <t>Dobava materijala te izrada pješčane posteljice od pijeska 0-4 mm na javnoj površini. U jediničnu cijenu je uključeno prethodno čišćenje i poravnavanje površine te sabijanje pijeska ručnim nabijačima. Obračun po m3.</t>
  </si>
  <si>
    <t>25.</t>
  </si>
  <si>
    <t>Nabava, prijevoz i ugradba PVC  cijevi klase SN 4 na pripremljenu pješčanu posteljicu. U cijenu je uključen spojni materijal, razvod duž trase građevine i spajanje cijevi. Po ugradnji treba izvršiti odgovarajuću provjeru vodonepropusnosti na nezasutom ali osiguranom dijelu ispitivane kanalizacije. Obračun po m'.</t>
  </si>
  <si>
    <t>f 110 mm</t>
  </si>
  <si>
    <t>m'</t>
  </si>
  <si>
    <t>f 160 mm</t>
  </si>
  <si>
    <t>f 200 mm</t>
  </si>
  <si>
    <t>26.</t>
  </si>
  <si>
    <t>Nabava, prijevoz i ugradba na pripremljenu pješčanu posteljicu, PVC dvoplošnih rebrastih cijevi sa spojnicama. Obračun po m'.</t>
  </si>
  <si>
    <t>f 50 mm</t>
  </si>
  <si>
    <t>f 75 mm</t>
  </si>
  <si>
    <t>27.</t>
  </si>
  <si>
    <t>Zatrpavanje rovova infrastrukture probranim sitnijim materijalom iz iskopa u slojevima od 30 cm sa nabijanjem vibronabijačem. Obračun po m3.</t>
  </si>
  <si>
    <t>28.</t>
  </si>
  <si>
    <t>Strojno valjanje površine vibro pločom ili lakim valjkom. Obračun po m2.</t>
  </si>
  <si>
    <t>29.</t>
  </si>
  <si>
    <r>
      <t>Nabava, prijevoz, ukopavanje i namještanje kamenih barijera veličine cca 1 m</t>
    </r>
    <r>
      <rPr>
        <sz val="11"/>
        <rFont val="Arial"/>
        <family val="2"/>
        <charset val="238"/>
      </rPr>
      <t>³</t>
    </r>
    <r>
      <rPr>
        <sz val="11"/>
        <rFont val="Times New Roman"/>
        <family val="1"/>
        <charset val="238"/>
      </rPr>
      <t xml:space="preserve"> radi spriječavanja prolaska vozila. Obračun po komadu.</t>
    </r>
  </si>
  <si>
    <t>30.</t>
  </si>
  <si>
    <t>Premještanje kamenih barijera radi spriječavanja prolaska vozila. Obračun po komadu.</t>
  </si>
  <si>
    <t>31.</t>
  </si>
  <si>
    <t>Strojni ili ručni utovar i odvoz otpada, trave ili granja na deponiju. Troškovi deponije uključeni u cijenu. Obračun po m3 odvezenog materijala.</t>
  </si>
  <si>
    <t>32.</t>
  </si>
  <si>
    <t>Doprema sa depoa i postavljanje betonskih barijera sa ugradnjom željeznog držača. Obračun po komadu.</t>
  </si>
  <si>
    <t>33.</t>
  </si>
  <si>
    <t>Poravnavanje/premještanje betonskih barijera i vaza. Obračun po komadu.</t>
  </si>
  <si>
    <t>34.</t>
  </si>
  <si>
    <t>Prijevoz i odlaganje neupotrebljivog materijala: rad obuhvaća prijevoz iskopanog i neupotrebljivog materijala sa gradilišta do odlagališta, sa formiranjem, uređenjem odlagališta sa svim poslovima potrebnim za njegovu stabilnost i uklapanje u okolinu. Izvođač je dužan da u potpunosti osigura prijevoz, kako na gradilištu, tako i na javnim prometnim površinama. Odlaganje materijala vrši se prema odredbi predstavnika investitora za stalna odlagališta, a u skladu sa prostorno-ekološkim uvjetima. Potrebno je posvetiti pažnju pravilnoj odvodnji oko deponije i na deponiji kao i ocjeni geotehničkih karakteristika tla na kojem se formiraju veće deponije kako bi se izbjeglo eventualno stvaranje klizišta i ostalih deformacija tla. U jediničnoj cijeni obuhvaćeni su svi troškovi iznalaženja i uređenja deponije (i eventualnog plaćanja korištenja gradske deponije), kao i njeno uklapanje u okolinu, osim troškova eksproprijacije i odšteta koje snosi investitor ali samo u granicama deponije koju je odredio nadzorni inženjer. Obračun se vrši po m3 materijala u sraslom stanju (bez koeficijenta rastresitosti).</t>
  </si>
  <si>
    <t>prijevoz na odlagalište bez obzira na udaljenjost</t>
  </si>
  <si>
    <t>35.</t>
  </si>
  <si>
    <t>Dobava, doprema i ugradba betonskih ivičnjaka. Stavka obuhvaća: iskop temelja za ivičnjak, sabijanje dna temelja vibro pločom, izrada tamponske i betonske posteljice, dobava i postava ivičnjaka,, zalaganje ivičnjaka betonom klase C 20/25, fugiranje finim cementnim malterom 1:3, planiranje čiste zemlje po zoni zahvata, utovar u kamion i odvoz otpadnog materijala na depo. Obračun po m' komplet.</t>
  </si>
  <si>
    <t xml:space="preserve"> - betonski ivičnjak dim 15 x 25 cm</t>
  </si>
  <si>
    <t xml:space="preserve"> - betonski ivičnjak dim 10 x 20 cm</t>
  </si>
  <si>
    <t>36.</t>
  </si>
  <si>
    <t>Rezanje postojećeg asfalta reznom pločom. Obračun po m'.</t>
  </si>
  <si>
    <t>37.</t>
  </si>
  <si>
    <t>Premještanje postojećeg stupa sa prometnim znakom ili reklamom. Stavka obuhvaća izmještanje postojećeg stupa s iskopom rupe za novi temelj dimenzija 0,3*0,3*0,4 m, čišćenje stupa od ostataka betona, betoniranje temelja s ugradnom i privremenom stabilizacijom stupa do postizanje dovoljne čvrstoće betona te pričvršćivanje pormetnog znaka ili druge ploče na stup. Obračun po komadu izmještenog stupa sa znakom.</t>
  </si>
  <si>
    <t>38.</t>
  </si>
  <si>
    <t>Nabava, doprema i ugradnja pocinčane cijevi fi 60 visine do 2,50 m za postavljanje table. Obračun po komadu ugrađene cijevi.</t>
  </si>
  <si>
    <t>39.</t>
  </si>
  <si>
    <t>Nabava, doprema i ugradnja lijevanog željeznog poklopca dimenzija 60×60 cm ili fi 60 cm. Obračun po komadu kompletnog ugrađenog poklopca.</t>
  </si>
  <si>
    <t>poklopac Klasa A 15</t>
  </si>
  <si>
    <t>poklopac Klasa B 125</t>
  </si>
  <si>
    <t>poklopac Klasa C 250</t>
  </si>
  <si>
    <t>poklopac Klasa D 400</t>
  </si>
  <si>
    <t>40.</t>
  </si>
  <si>
    <t>Nabava, doprema i ugradnja kišnih ljevano-željeznih rešetki s okvirom. Obračun po komadu ugrađene rešetke.</t>
  </si>
  <si>
    <t xml:space="preserve">40x40 cm, C250 </t>
  </si>
  <si>
    <t>50x30 cm, C250 - linijska</t>
  </si>
  <si>
    <t>41.</t>
  </si>
  <si>
    <t xml:space="preserve">Dobava, doprema i ugradnja ograde od plastificiranog univerzal pletiva. Stavka uključuje ugradnju i namještanje nosivih profila (t presjek po dužini ograde i okrugli profil na krajevima) u prethodno iskopane i betonirane temelje, postavljanje uzdužnih žica, postavljanje univerzal pletiva (oko 60/60 debljine žice 2,1 mm ili sličnih dimenzija), stezanje i pričvršćenje žice za stupove i uzdužne žice. Obračun po m2 postavljene ograde. </t>
  </si>
  <si>
    <t>ograda visine do uključivo 1,00 metar</t>
  </si>
  <si>
    <t>Ograda visine od 1,00 do 1,50 metra</t>
  </si>
  <si>
    <t>42.</t>
  </si>
  <si>
    <t>Dobava, doprema i ugradnja panel ograde visine 1 metar. Duljina panela je 2,5 metara, debljina horizontalne i vertikalne žice 5 mm. Otvor oka panela 200/55 mm, dvije korugacije po panelu. Stupovi dim. 50/70 mm. Montaža uključuje, iskop temelnih stopa dim. 40/40/50 cm, betoniranje stupova te pričvršćivanje panela do pune linije. Obračun po m postavljene ograde.</t>
  </si>
  <si>
    <t>43.</t>
  </si>
  <si>
    <t>Sadnja stablašice. Stavka uključuje iskop rupe dimenzija 0,80x0,80x0,80 s odvozom iskopanog materijala, nabavu, dopremu i ugradnju nove zemlje, pripremu rupe za sadnju stablašice, dobavu i ugradnju gnojiva i humusne zemlje, sadnju stablašice, zatrpavanje rupe s formiranjem čašice za zalijevanje i dobavu i ugradnju tri stupa oko stablašice radi prišvršćenja iste. Obračun po komadu.</t>
  </si>
  <si>
    <t>44.</t>
  </si>
  <si>
    <t>Radovi u režiji koji se ne mogu normirati:</t>
  </si>
  <si>
    <t>KV radnik (zidar)</t>
  </si>
  <si>
    <t>h</t>
  </si>
  <si>
    <t xml:space="preserve">NKV radnik </t>
  </si>
  <si>
    <t>kombinirka</t>
  </si>
  <si>
    <t>rovokopač - kupolaš</t>
  </si>
  <si>
    <t>e)</t>
  </si>
  <si>
    <t>kamion</t>
  </si>
  <si>
    <t>45.</t>
  </si>
  <si>
    <r>
      <t>Dobava, doprema i ugradnja geotekstila gustoće min.150 grama/m</t>
    </r>
    <r>
      <rPr>
        <sz val="11"/>
        <rFont val="Calibri"/>
        <family val="2"/>
        <charset val="238"/>
      </rPr>
      <t>²</t>
    </r>
    <r>
      <rPr>
        <sz val="11"/>
        <rFont val="Times New Roman"/>
        <family val="1"/>
        <charset val="238"/>
      </rPr>
      <t>. Obračun po m2.</t>
    </r>
  </si>
  <si>
    <t>46.</t>
  </si>
  <si>
    <t>Dobava i doprema drvene građe različitih dimenzija i profila (daske, fosne, grede i stupovi) radi zamjene oštećenih i dotrajalih dječjih igrala, molova, parkovnih klupa i druge drvene komunalne opreme (gazišta stepenica, molovi i sl). Rad za ugradnju materijala obračunava se posebno. Obračun po m3.</t>
  </si>
  <si>
    <t>47.</t>
  </si>
  <si>
    <t>Dobava, doprema i strojno razastiranje riječnih kamenih oblutaka (16-32 mm) na kopnu i u moru u sloju od 20 cm. Uzorke oblutaka potrebno je dostaviti nadzornom inženjeru na ovjeru. Obračun po m3.</t>
  </si>
  <si>
    <t>48.</t>
  </si>
  <si>
    <r>
      <rPr>
        <b/>
        <sz val="11"/>
        <rFont val="Times New Roman"/>
        <family val="1"/>
        <charset val="238"/>
      </rPr>
      <t xml:space="preserve">Hitne intervencije: </t>
    </r>
    <r>
      <rPr>
        <sz val="11"/>
        <rFont val="Times New Roman"/>
        <family val="1"/>
        <charset val="238"/>
      </rPr>
      <t>Interventno označavanje opasnih mjesta. Stavkom je obuhvaćeno privremeno osiguranje opasnih mjesta na javnim površinama (udarne rupe, rušenje zida, oštećenja sparava i uređaja, odroni)  do konačne sanacije označavanjem primjerenim prometnim znakovima te fizičkim ograđivanjem opasnog mjesta (prijenosna metalna ograda ili traka upozorenja. U stavci uključeno i skidaje oznaka te ograda nakon izvršene sanacije. Obračun po kompletu izvršenog osiguranja lokacije opasnog mjesta.</t>
    </r>
  </si>
  <si>
    <t>REKAPITULACIJA</t>
  </si>
  <si>
    <t xml:space="preserve">TROŠKOVNIK ODRŽAVANJA JAVNIH POVRŠINA, OPREME I IGRALIŠTA </t>
  </si>
  <si>
    <t>ODRŽAVAODRŽAVANJE JAVNIH POVRŠINA, IGRALIŠTA I URBANE OPREMENJE JAVNIH POVRŠINA</t>
  </si>
  <si>
    <t>UKUPNO bez PDV-a:</t>
  </si>
  <si>
    <t>IZNOS PDV-a (25 %):</t>
  </si>
  <si>
    <t>SVEUKUPNO  (s PDV-om):</t>
  </si>
  <si>
    <t>U _______________dana_______________2025.godine</t>
  </si>
  <si>
    <t xml:space="preserve">  (ime i prezime ovlaštene osobe ponuditelja)</t>
  </si>
  <si>
    <t xml:space="preserve">        M.P.</t>
  </si>
  <si>
    <t xml:space="preserve">                                                                              M.P.</t>
  </si>
  <si>
    <t>(potpis ovlaštene osobe ponuditelja)</t>
  </si>
  <si>
    <t xml:space="preserve">         UKUPNO EUR (bez PDV-a):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</si>
</sst>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0\ &quot;kn&quot;"/>
    <numFmt numFmtId="166" formatCode="#,##0.00&quot;      &quot;;\-#,##0.00&quot;      &quot;;&quot; -&quot;#&quot;      &quot;;@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ourier New"/>
      <family val="3"/>
      <charset val="238"/>
    </font>
    <font>
      <sz val="1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</font>
    <font>
      <sz val="11"/>
      <color rgb="FFFF0000"/>
      <name val="Times New Roman"/>
      <family val="1"/>
      <charset val="238"/>
    </font>
    <font>
      <sz val="11"/>
      <name val="Symbol"/>
      <family val="1"/>
      <charset val="2"/>
    </font>
    <font>
      <b/>
      <sz val="11"/>
      <color rgb="FFFF0000"/>
      <name val="Times New Roman"/>
      <family val="1"/>
      <charset val="238"/>
    </font>
    <font>
      <sz val="1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23" fillId="0" borderId="0" applyFill="0" applyBorder="0" applyAlignment="0" applyProtection="0"/>
  </cellStyleXfs>
  <cellXfs count="9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horizontal="justify" wrapText="1"/>
    </xf>
    <xf numFmtId="49" fontId="9" fillId="0" borderId="0" xfId="0" applyNumberFormat="1" applyFont="1" applyAlignment="1">
      <alignment wrapText="1"/>
    </xf>
    <xf numFmtId="4" fontId="9" fillId="0" borderId="0" xfId="0" applyNumberFormat="1" applyFont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justify" wrapText="1"/>
    </xf>
    <xf numFmtId="4" fontId="5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justify" vertical="center" wrapText="1"/>
    </xf>
    <xf numFmtId="4" fontId="5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justify" wrapText="1"/>
    </xf>
    <xf numFmtId="49" fontId="3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justify" vertical="top" wrapText="1"/>
    </xf>
    <xf numFmtId="49" fontId="3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justify" wrapText="1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justify" wrapText="1"/>
    </xf>
    <xf numFmtId="164" fontId="5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43" fontId="5" fillId="0" borderId="0" xfId="1" applyFont="1" applyBorder="1" applyAlignment="1">
      <alignment horizontal="center" vertical="center"/>
    </xf>
    <xf numFmtId="43" fontId="11" fillId="0" borderId="0" xfId="1" applyFont="1" applyBorder="1" applyAlignment="1"/>
    <xf numFmtId="49" fontId="14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vertical="top" wrapText="1"/>
    </xf>
    <xf numFmtId="0" fontId="12" fillId="0" borderId="0" xfId="0" applyFont="1"/>
    <xf numFmtId="49" fontId="16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justify" vertical="top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49" fontId="10" fillId="0" borderId="0" xfId="0" applyNumberFormat="1" applyFont="1" applyAlignment="1">
      <alignment horizontal="justify" wrapText="1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justify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4" fontId="3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left" vertical="center" wrapText="1"/>
    </xf>
    <xf numFmtId="43" fontId="3" fillId="0" borderId="0" xfId="1" applyFont="1" applyAlignment="1">
      <alignment horizontal="center" wrapText="1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9" fillId="0" borderId="0" xfId="0" applyFont="1" applyAlignment="1">
      <alignment horizontal="justify"/>
    </xf>
    <xf numFmtId="0" fontId="16" fillId="0" borderId="0" xfId="0" applyFont="1" applyAlignment="1">
      <alignment horizontal="right" vertical="center"/>
    </xf>
    <xf numFmtId="0" fontId="22" fillId="0" borderId="0" xfId="0" applyFont="1" applyAlignment="1">
      <alignment horizontal="justify" vertical="top" wrapText="1"/>
    </xf>
    <xf numFmtId="0" fontId="24" fillId="0" borderId="0" xfId="0" applyFont="1"/>
    <xf numFmtId="0" fontId="10" fillId="0" borderId="0" xfId="0" applyFont="1" applyAlignment="1">
      <alignment horizontal="left" vertical="center" indent="15"/>
    </xf>
    <xf numFmtId="0" fontId="22" fillId="0" borderId="0" xfId="0" applyFont="1"/>
    <xf numFmtId="0" fontId="22" fillId="0" borderId="0" xfId="0" applyFont="1" applyAlignment="1">
      <alignment horizontal="justify" vertical="top"/>
    </xf>
    <xf numFmtId="4" fontId="22" fillId="0" borderId="0" xfId="2" applyNumberFormat="1" applyFont="1" applyFill="1" applyBorder="1" applyAlignment="1" applyProtection="1">
      <alignment horizontal="center"/>
    </xf>
    <xf numFmtId="165" fontId="22" fillId="0" borderId="0" xfId="2" applyNumberFormat="1" applyFont="1" applyFill="1" applyBorder="1" applyAlignment="1" applyProtection="1">
      <alignment horizontal="center"/>
      <protection locked="0"/>
    </xf>
    <xf numFmtId="165" fontId="22" fillId="0" borderId="0" xfId="2" applyNumberFormat="1" applyFont="1" applyFill="1" applyBorder="1" applyAlignment="1" applyProtection="1"/>
    <xf numFmtId="49" fontId="3" fillId="0" borderId="0" xfId="0" applyNumberFormat="1" applyFont="1" applyAlignment="1">
      <alignment horizontal="right" wrapText="1"/>
    </xf>
    <xf numFmtId="4" fontId="5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4" fontId="5" fillId="0" borderId="0" xfId="0" applyNumberFormat="1" applyFont="1" applyAlignment="1">
      <alignment horizontal="center" vertical="center" wrapText="1"/>
    </xf>
    <xf numFmtId="4" fontId="24" fillId="0" borderId="4" xfId="2" applyNumberFormat="1" applyFont="1" applyFill="1" applyBorder="1" applyAlignment="1" applyProtection="1">
      <alignment horizontal="center"/>
    </xf>
    <xf numFmtId="0" fontId="10" fillId="0" borderId="4" xfId="0" applyFont="1" applyBorder="1" applyAlignment="1">
      <alignment horizontal="center"/>
    </xf>
    <xf numFmtId="49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4" fillId="0" borderId="0" xfId="0" applyFont="1"/>
    <xf numFmtId="0" fontId="10" fillId="0" borderId="0" xfId="0" applyFont="1"/>
    <xf numFmtId="0" fontId="25" fillId="0" borderId="0" xfId="0" applyFont="1" applyAlignment="1">
      <alignment horizontal="center"/>
    </xf>
  </cellXfs>
  <cellStyles count="3">
    <cellStyle name="Normalno" xfId="0" builtinId="0"/>
    <cellStyle name="Zarez" xfId="1" builtinId="3"/>
    <cellStyle name="Zarez 2" xfId="2" xr:uid="{BF36E781-3A39-4E04-8974-B6306871B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7275-5E2B-4EC0-A322-23721F262853}">
  <dimension ref="A1:F486"/>
  <sheetViews>
    <sheetView showZeros="0" tabSelected="1" zoomScaleNormal="100" zoomScaleSheetLayoutView="98" workbookViewId="0">
      <selection activeCell="J17" sqref="J17"/>
    </sheetView>
  </sheetViews>
  <sheetFormatPr defaultRowHeight="15" x14ac:dyDescent="0.25"/>
  <cols>
    <col min="1" max="1" width="5.85546875" style="10" customWidth="1"/>
    <col min="2" max="2" width="56.7109375" style="20" customWidth="1"/>
    <col min="3" max="3" width="21.85546875" style="12" customWidth="1"/>
    <col min="4" max="4" width="9.28515625" style="1" customWidth="1"/>
    <col min="5" max="5" width="18.140625" style="2" customWidth="1"/>
    <col min="6" max="6" width="16" style="1" customWidth="1"/>
    <col min="7" max="16384" width="9.140625" style="1"/>
  </cols>
  <sheetData>
    <row r="1" spans="1:6" x14ac:dyDescent="0.25">
      <c r="A1" s="77"/>
      <c r="B1" s="78"/>
      <c r="C1" s="78"/>
    </row>
    <row r="2" spans="1:6" ht="25.5" customHeight="1" x14ac:dyDescent="0.25">
      <c r="A2" s="79" t="s">
        <v>0</v>
      </c>
      <c r="B2" s="80"/>
      <c r="C2" s="80"/>
      <c r="D2" s="80"/>
      <c r="E2" s="80"/>
      <c r="F2" s="80"/>
    </row>
    <row r="3" spans="1:6" x14ac:dyDescent="0.25">
      <c r="A3" s="81" t="s">
        <v>1</v>
      </c>
      <c r="B3" s="82"/>
      <c r="C3" s="83"/>
    </row>
    <row r="4" spans="1:6" x14ac:dyDescent="0.25">
      <c r="A4" s="77"/>
      <c r="B4" s="84"/>
      <c r="C4" s="85"/>
    </row>
    <row r="5" spans="1:6" ht="81" customHeight="1" x14ac:dyDescent="0.25">
      <c r="A5" s="84" t="s">
        <v>2</v>
      </c>
      <c r="B5" s="84"/>
      <c r="C5" s="84"/>
    </row>
    <row r="6" spans="1:6" ht="15.75" customHeight="1" x14ac:dyDescent="0.25">
      <c r="A6" s="3"/>
      <c r="B6" s="4"/>
      <c r="C6" s="5"/>
    </row>
    <row r="7" spans="1:6" s="9" customFormat="1" ht="45" x14ac:dyDescent="0.25">
      <c r="A7" s="6" t="s">
        <v>3</v>
      </c>
      <c r="B7" s="6" t="s">
        <v>4</v>
      </c>
      <c r="C7" s="7" t="s">
        <v>5</v>
      </c>
      <c r="D7" s="8" t="s">
        <v>6</v>
      </c>
      <c r="E7" s="7" t="s">
        <v>7</v>
      </c>
      <c r="F7" s="7" t="s">
        <v>8</v>
      </c>
    </row>
    <row r="8" spans="1:6" ht="14.25" customHeight="1" x14ac:dyDescent="0.25">
      <c r="B8" s="11"/>
    </row>
    <row r="9" spans="1:6" ht="28.5" customHeight="1" x14ac:dyDescent="0.25">
      <c r="A9" s="13" t="s">
        <v>9</v>
      </c>
      <c r="B9" s="14" t="s">
        <v>10</v>
      </c>
      <c r="C9" s="15"/>
    </row>
    <row r="10" spans="1:6" ht="12.75" customHeight="1" x14ac:dyDescent="0.25">
      <c r="B10" s="16"/>
    </row>
    <row r="11" spans="1:6" ht="47.25" customHeight="1" x14ac:dyDescent="0.25">
      <c r="A11" s="17" t="s">
        <v>9</v>
      </c>
      <c r="B11" s="18" t="s">
        <v>11</v>
      </c>
    </row>
    <row r="12" spans="1:6" x14ac:dyDescent="0.25">
      <c r="A12" s="19"/>
      <c r="C12" s="21">
        <v>5</v>
      </c>
      <c r="D12" s="22" t="s">
        <v>12</v>
      </c>
      <c r="E12" s="12">
        <v>0</v>
      </c>
      <c r="F12" s="12">
        <f>C12*E12</f>
        <v>0</v>
      </c>
    </row>
    <row r="13" spans="1:6" x14ac:dyDescent="0.25">
      <c r="A13" s="17"/>
    </row>
    <row r="14" spans="1:6" ht="93.75" customHeight="1" x14ac:dyDescent="0.25">
      <c r="A14" s="17" t="s">
        <v>13</v>
      </c>
      <c r="B14" s="23" t="s">
        <v>14</v>
      </c>
    </row>
    <row r="15" spans="1:6" x14ac:dyDescent="0.25">
      <c r="A15" s="17"/>
      <c r="C15" s="21">
        <v>10</v>
      </c>
      <c r="D15" s="22" t="s">
        <v>12</v>
      </c>
      <c r="E15" s="12">
        <v>0</v>
      </c>
      <c r="F15" s="12">
        <f>C15*E15</f>
        <v>0</v>
      </c>
    </row>
    <row r="16" spans="1:6" x14ac:dyDescent="0.25">
      <c r="A16" s="17"/>
    </row>
    <row r="17" spans="1:6" ht="62.25" customHeight="1" x14ac:dyDescent="0.25">
      <c r="A17" s="17" t="s">
        <v>15</v>
      </c>
      <c r="B17" s="18" t="s">
        <v>16</v>
      </c>
    </row>
    <row r="18" spans="1:6" x14ac:dyDescent="0.25">
      <c r="A18" s="19" t="s">
        <v>17</v>
      </c>
      <c r="B18" s="20" t="s">
        <v>18</v>
      </c>
      <c r="C18" s="21">
        <v>30</v>
      </c>
      <c r="D18" s="22" t="s">
        <v>12</v>
      </c>
      <c r="E18" s="12">
        <v>0</v>
      </c>
      <c r="F18" s="12">
        <f t="shared" ref="F18:F19" si="0">C18*E18</f>
        <v>0</v>
      </c>
    </row>
    <row r="19" spans="1:6" x14ac:dyDescent="0.25">
      <c r="A19" s="19" t="s">
        <v>19</v>
      </c>
      <c r="B19" s="20" t="s">
        <v>20</v>
      </c>
      <c r="C19" s="21">
        <v>100</v>
      </c>
      <c r="D19" s="22" t="s">
        <v>12</v>
      </c>
      <c r="E19" s="12">
        <v>0</v>
      </c>
      <c r="F19" s="12">
        <f t="shared" si="0"/>
        <v>0</v>
      </c>
    </row>
    <row r="20" spans="1:6" x14ac:dyDescent="0.25">
      <c r="A20" s="17"/>
    </row>
    <row r="21" spans="1:6" ht="44.25" customHeight="1" x14ac:dyDescent="0.25">
      <c r="A21" s="17" t="s">
        <v>21</v>
      </c>
      <c r="B21" s="18" t="s">
        <v>22</v>
      </c>
    </row>
    <row r="22" spans="1:6" x14ac:dyDescent="0.25">
      <c r="A22" s="17"/>
      <c r="C22" s="21">
        <v>40</v>
      </c>
      <c r="D22" s="22" t="s">
        <v>12</v>
      </c>
      <c r="E22" s="12">
        <v>0</v>
      </c>
      <c r="F22" s="12">
        <f>C22*E22</f>
        <v>0</v>
      </c>
    </row>
    <row r="23" spans="1:6" x14ac:dyDescent="0.25">
      <c r="A23" s="17"/>
    </row>
    <row r="24" spans="1:6" ht="75" customHeight="1" x14ac:dyDescent="0.25">
      <c r="A24" s="17" t="s">
        <v>23</v>
      </c>
      <c r="B24" s="23" t="s">
        <v>24</v>
      </c>
    </row>
    <row r="25" spans="1:6" x14ac:dyDescent="0.25">
      <c r="A25" s="19" t="s">
        <v>17</v>
      </c>
      <c r="B25" s="20" t="s">
        <v>25</v>
      </c>
      <c r="C25" s="21">
        <v>10</v>
      </c>
      <c r="D25" s="22" t="s">
        <v>12</v>
      </c>
      <c r="E25" s="12">
        <v>0</v>
      </c>
      <c r="F25" s="12">
        <f>C25*E25</f>
        <v>0</v>
      </c>
    </row>
    <row r="26" spans="1:6" x14ac:dyDescent="0.25">
      <c r="A26" s="19" t="s">
        <v>19</v>
      </c>
      <c r="B26" s="20" t="s">
        <v>26</v>
      </c>
      <c r="C26" s="21">
        <v>5</v>
      </c>
      <c r="D26" s="22" t="s">
        <v>12</v>
      </c>
      <c r="E26" s="12">
        <v>0</v>
      </c>
      <c r="F26" s="12">
        <f>C26*E26</f>
        <v>0</v>
      </c>
    </row>
    <row r="27" spans="1:6" x14ac:dyDescent="0.25">
      <c r="A27" s="17"/>
    </row>
    <row r="28" spans="1:6" ht="78.75" customHeight="1" x14ac:dyDescent="0.25">
      <c r="A28" s="17" t="s">
        <v>27</v>
      </c>
      <c r="B28" s="23" t="s">
        <v>28</v>
      </c>
    </row>
    <row r="29" spans="1:6" x14ac:dyDescent="0.25">
      <c r="A29" s="19"/>
      <c r="C29" s="21">
        <v>100</v>
      </c>
      <c r="D29" s="22" t="s">
        <v>29</v>
      </c>
      <c r="E29" s="12">
        <v>0</v>
      </c>
      <c r="F29" s="12">
        <f>C29*E29</f>
        <v>0</v>
      </c>
    </row>
    <row r="30" spans="1:6" x14ac:dyDescent="0.25">
      <c r="A30" s="19"/>
    </row>
    <row r="31" spans="1:6" ht="31.5" customHeight="1" x14ac:dyDescent="0.25">
      <c r="A31" s="17" t="s">
        <v>30</v>
      </c>
      <c r="B31" s="18" t="s">
        <v>31</v>
      </c>
    </row>
    <row r="32" spans="1:6" x14ac:dyDescent="0.25">
      <c r="A32" s="17"/>
      <c r="C32" s="24">
        <v>20</v>
      </c>
      <c r="D32" s="22" t="s">
        <v>12</v>
      </c>
      <c r="E32" s="12">
        <v>0</v>
      </c>
      <c r="F32" s="12">
        <f>C32*E32</f>
        <v>0</v>
      </c>
    </row>
    <row r="33" spans="1:6" x14ac:dyDescent="0.25">
      <c r="A33" s="17"/>
      <c r="C33" s="1"/>
    </row>
    <row r="34" spans="1:6" ht="30.75" customHeight="1" x14ac:dyDescent="0.25">
      <c r="A34" s="17" t="s">
        <v>32</v>
      </c>
      <c r="B34" s="18" t="s">
        <v>33</v>
      </c>
    </row>
    <row r="35" spans="1:6" x14ac:dyDescent="0.25">
      <c r="A35" s="17"/>
      <c r="C35" s="21">
        <v>200</v>
      </c>
      <c r="D35" s="22" t="s">
        <v>29</v>
      </c>
      <c r="E35" s="12">
        <v>0</v>
      </c>
      <c r="F35" s="12">
        <f>C35*E35</f>
        <v>0</v>
      </c>
    </row>
    <row r="36" spans="1:6" x14ac:dyDescent="0.25">
      <c r="A36" s="17"/>
      <c r="B36" s="25"/>
    </row>
    <row r="37" spans="1:6" ht="32.25" customHeight="1" x14ac:dyDescent="0.25">
      <c r="A37" s="17" t="s">
        <v>34</v>
      </c>
      <c r="B37" s="18" t="s">
        <v>35</v>
      </c>
    </row>
    <row r="38" spans="1:6" x14ac:dyDescent="0.25">
      <c r="A38" s="17"/>
      <c r="C38" s="21">
        <v>200</v>
      </c>
      <c r="D38" s="22" t="s">
        <v>29</v>
      </c>
      <c r="E38" s="12">
        <v>0</v>
      </c>
      <c r="F38" s="12">
        <f>C38*E38</f>
        <v>0</v>
      </c>
    </row>
    <row r="39" spans="1:6" x14ac:dyDescent="0.25">
      <c r="A39" s="17"/>
    </row>
    <row r="40" spans="1:6" ht="66" customHeight="1" x14ac:dyDescent="0.25">
      <c r="A40" s="17" t="s">
        <v>36</v>
      </c>
      <c r="B40" s="18" t="s">
        <v>37</v>
      </c>
      <c r="D40" s="26"/>
    </row>
    <row r="41" spans="1:6" x14ac:dyDescent="0.25">
      <c r="A41" s="19" t="s">
        <v>17</v>
      </c>
      <c r="B41" s="20" t="s">
        <v>38</v>
      </c>
      <c r="C41" s="21">
        <v>30</v>
      </c>
      <c r="D41" s="22" t="s">
        <v>29</v>
      </c>
      <c r="E41" s="12">
        <v>0</v>
      </c>
      <c r="F41" s="12">
        <f t="shared" ref="F41:F44" si="1">C41*E41</f>
        <v>0</v>
      </c>
    </row>
    <row r="42" spans="1:6" x14ac:dyDescent="0.25">
      <c r="A42" s="19" t="s">
        <v>19</v>
      </c>
      <c r="B42" s="20" t="s">
        <v>39</v>
      </c>
      <c r="C42" s="21">
        <v>4</v>
      </c>
      <c r="D42" s="22" t="s">
        <v>12</v>
      </c>
      <c r="E42" s="12">
        <v>0</v>
      </c>
      <c r="F42" s="12">
        <f t="shared" si="1"/>
        <v>0</v>
      </c>
    </row>
    <row r="43" spans="1:6" x14ac:dyDescent="0.25">
      <c r="A43" s="19" t="s">
        <v>40</v>
      </c>
      <c r="B43" s="20" t="s">
        <v>41</v>
      </c>
      <c r="C43" s="21">
        <v>8</v>
      </c>
      <c r="D43" s="22" t="s">
        <v>12</v>
      </c>
      <c r="E43" s="12">
        <v>0</v>
      </c>
      <c r="F43" s="12">
        <f t="shared" si="1"/>
        <v>0</v>
      </c>
    </row>
    <row r="44" spans="1:6" x14ac:dyDescent="0.25">
      <c r="A44" s="19" t="s">
        <v>42</v>
      </c>
      <c r="B44" s="20" t="s">
        <v>43</v>
      </c>
      <c r="C44" s="21">
        <v>300</v>
      </c>
      <c r="D44" s="22" t="s">
        <v>44</v>
      </c>
      <c r="E44" s="12">
        <v>0</v>
      </c>
      <c r="F44" s="12">
        <f t="shared" si="1"/>
        <v>0</v>
      </c>
    </row>
    <row r="45" spans="1:6" x14ac:dyDescent="0.25">
      <c r="A45" s="17"/>
    </row>
    <row r="46" spans="1:6" ht="106.5" customHeight="1" x14ac:dyDescent="0.25">
      <c r="A46" s="17" t="s">
        <v>45</v>
      </c>
      <c r="B46" s="23" t="s">
        <v>46</v>
      </c>
    </row>
    <row r="47" spans="1:6" x14ac:dyDescent="0.25">
      <c r="A47" s="17"/>
      <c r="C47" s="21">
        <v>5</v>
      </c>
      <c r="D47" s="22" t="s">
        <v>12</v>
      </c>
      <c r="E47" s="12">
        <v>0</v>
      </c>
      <c r="F47" s="12">
        <f>C47*E47</f>
        <v>0</v>
      </c>
    </row>
    <row r="48" spans="1:6" x14ac:dyDescent="0.25">
      <c r="A48" s="17"/>
    </row>
    <row r="49" spans="1:6" ht="105" customHeight="1" x14ac:dyDescent="0.25">
      <c r="A49" s="17" t="s">
        <v>47</v>
      </c>
      <c r="B49" s="23" t="s">
        <v>48</v>
      </c>
    </row>
    <row r="50" spans="1:6" x14ac:dyDescent="0.25">
      <c r="A50" s="17"/>
      <c r="C50" s="21">
        <v>5</v>
      </c>
      <c r="D50" s="22" t="s">
        <v>12</v>
      </c>
      <c r="E50" s="12">
        <v>0</v>
      </c>
      <c r="F50" s="12">
        <f>C50*E50</f>
        <v>0</v>
      </c>
    </row>
    <row r="51" spans="1:6" x14ac:dyDescent="0.25">
      <c r="A51" s="17"/>
    </row>
    <row r="52" spans="1:6" ht="63.75" customHeight="1" x14ac:dyDescent="0.25">
      <c r="A52" s="17" t="s">
        <v>49</v>
      </c>
      <c r="B52" s="18" t="s">
        <v>50</v>
      </c>
    </row>
    <row r="53" spans="1:6" x14ac:dyDescent="0.25">
      <c r="A53" s="17"/>
      <c r="C53" s="21">
        <v>35</v>
      </c>
      <c r="D53" s="22" t="s">
        <v>29</v>
      </c>
      <c r="E53" s="12">
        <v>0</v>
      </c>
      <c r="F53" s="12">
        <f>C53*E53</f>
        <v>0</v>
      </c>
    </row>
    <row r="54" spans="1:6" x14ac:dyDescent="0.25">
      <c r="A54" s="17"/>
    </row>
    <row r="55" spans="1:6" ht="149.25" customHeight="1" x14ac:dyDescent="0.25">
      <c r="A55" s="17" t="s">
        <v>51</v>
      </c>
      <c r="B55" s="23" t="s">
        <v>52</v>
      </c>
    </row>
    <row r="56" spans="1:6" x14ac:dyDescent="0.25">
      <c r="A56" s="17"/>
      <c r="C56" s="21">
        <v>30</v>
      </c>
      <c r="D56" s="22" t="s">
        <v>29</v>
      </c>
      <c r="E56" s="12">
        <v>0</v>
      </c>
      <c r="F56" s="12">
        <f>C56*E56</f>
        <v>0</v>
      </c>
    </row>
    <row r="57" spans="1:6" x14ac:dyDescent="0.25">
      <c r="A57" s="17"/>
    </row>
    <row r="58" spans="1:6" ht="47.25" customHeight="1" x14ac:dyDescent="0.25">
      <c r="A58" s="17" t="s">
        <v>53</v>
      </c>
      <c r="B58" s="18" t="s">
        <v>54</v>
      </c>
    </row>
    <row r="59" spans="1:6" x14ac:dyDescent="0.25">
      <c r="A59" s="17"/>
      <c r="C59" s="21">
        <v>20</v>
      </c>
      <c r="D59" s="22" t="s">
        <v>29</v>
      </c>
      <c r="E59" s="12">
        <v>0</v>
      </c>
      <c r="F59" s="12">
        <f>C59*E59</f>
        <v>0</v>
      </c>
    </row>
    <row r="60" spans="1:6" x14ac:dyDescent="0.25">
      <c r="A60" s="17"/>
    </row>
    <row r="61" spans="1:6" ht="32.25" customHeight="1" x14ac:dyDescent="0.25">
      <c r="A61" s="17" t="s">
        <v>55</v>
      </c>
      <c r="B61" s="18" t="s">
        <v>56</v>
      </c>
    </row>
    <row r="62" spans="1:6" x14ac:dyDescent="0.25">
      <c r="A62" s="17"/>
      <c r="C62" s="21">
        <v>20</v>
      </c>
      <c r="D62" s="22" t="s">
        <v>29</v>
      </c>
      <c r="E62" s="12">
        <v>0</v>
      </c>
      <c r="F62" s="12">
        <f>C62*E62</f>
        <v>0</v>
      </c>
    </row>
    <row r="63" spans="1:6" x14ac:dyDescent="0.25">
      <c r="A63" s="17"/>
    </row>
    <row r="64" spans="1:6" ht="90.75" customHeight="1" x14ac:dyDescent="0.25">
      <c r="A64" s="17" t="s">
        <v>57</v>
      </c>
      <c r="B64" s="23" t="s">
        <v>58</v>
      </c>
    </row>
    <row r="65" spans="1:6" x14ac:dyDescent="0.25">
      <c r="A65" s="19" t="s">
        <v>17</v>
      </c>
      <c r="B65" s="30" t="s">
        <v>59</v>
      </c>
      <c r="C65" s="21">
        <v>200</v>
      </c>
      <c r="D65" s="22" t="s">
        <v>29</v>
      </c>
      <c r="E65" s="12">
        <v>0</v>
      </c>
      <c r="F65" s="12">
        <f>C65*E65</f>
        <v>0</v>
      </c>
    </row>
    <row r="66" spans="1:6" x14ac:dyDescent="0.25">
      <c r="A66" s="19" t="s">
        <v>19</v>
      </c>
      <c r="B66" s="20" t="s">
        <v>60</v>
      </c>
      <c r="C66" s="21">
        <v>10</v>
      </c>
      <c r="D66" s="22" t="s">
        <v>61</v>
      </c>
      <c r="E66" s="12">
        <v>0</v>
      </c>
      <c r="F66" s="12">
        <f>C66*E66</f>
        <v>0</v>
      </c>
    </row>
    <row r="67" spans="1:6" x14ac:dyDescent="0.25">
      <c r="A67" s="19" t="s">
        <v>40</v>
      </c>
      <c r="B67" s="20" t="s">
        <v>62</v>
      </c>
      <c r="C67" s="21">
        <v>5</v>
      </c>
      <c r="D67" s="22" t="s">
        <v>61</v>
      </c>
      <c r="E67" s="12">
        <v>0</v>
      </c>
      <c r="F67" s="12">
        <f>C67*E67</f>
        <v>0</v>
      </c>
    </row>
    <row r="68" spans="1:6" x14ac:dyDescent="0.25">
      <c r="A68" s="17"/>
    </row>
    <row r="69" spans="1:6" ht="75.75" customHeight="1" x14ac:dyDescent="0.25">
      <c r="A69" s="17" t="s">
        <v>63</v>
      </c>
      <c r="B69" s="23" t="s">
        <v>64</v>
      </c>
    </row>
    <row r="70" spans="1:6" x14ac:dyDescent="0.25">
      <c r="A70" s="17"/>
      <c r="C70" s="21">
        <v>20</v>
      </c>
      <c r="D70" s="22" t="s">
        <v>61</v>
      </c>
      <c r="E70" s="12">
        <v>0</v>
      </c>
      <c r="F70" s="12">
        <f>C70*E70</f>
        <v>0</v>
      </c>
    </row>
    <row r="71" spans="1:6" x14ac:dyDescent="0.25">
      <c r="A71" s="17"/>
    </row>
    <row r="72" spans="1:6" ht="78.75" customHeight="1" x14ac:dyDescent="0.25">
      <c r="A72" s="17" t="s">
        <v>65</v>
      </c>
      <c r="B72" s="23" t="s">
        <v>66</v>
      </c>
    </row>
    <row r="73" spans="1:6" x14ac:dyDescent="0.25">
      <c r="A73" s="17"/>
      <c r="C73" s="21">
        <v>20</v>
      </c>
      <c r="D73" s="22" t="s">
        <v>61</v>
      </c>
      <c r="E73" s="12">
        <v>0</v>
      </c>
      <c r="F73" s="12">
        <f>C73*E73</f>
        <v>0</v>
      </c>
    </row>
    <row r="74" spans="1:6" x14ac:dyDescent="0.25">
      <c r="A74" s="17"/>
    </row>
    <row r="75" spans="1:6" ht="29.25" customHeight="1" x14ac:dyDescent="0.25">
      <c r="A75" s="17" t="s">
        <v>67</v>
      </c>
      <c r="B75" s="18" t="s">
        <v>68</v>
      </c>
      <c r="D75" s="26"/>
    </row>
    <row r="76" spans="1:6" x14ac:dyDescent="0.25">
      <c r="A76" s="17"/>
      <c r="C76" s="21">
        <v>120</v>
      </c>
      <c r="D76" s="22" t="s">
        <v>12</v>
      </c>
      <c r="E76" s="12">
        <v>0</v>
      </c>
      <c r="F76" s="12">
        <f>C76*E76</f>
        <v>0</v>
      </c>
    </row>
    <row r="77" spans="1:6" x14ac:dyDescent="0.25">
      <c r="A77" s="17"/>
    </row>
    <row r="78" spans="1:6" ht="61.5" customHeight="1" x14ac:dyDescent="0.25">
      <c r="A78" s="17" t="s">
        <v>69</v>
      </c>
      <c r="B78" s="18" t="s">
        <v>70</v>
      </c>
      <c r="D78" s="26"/>
    </row>
    <row r="79" spans="1:6" x14ac:dyDescent="0.25">
      <c r="A79" s="19"/>
      <c r="C79" s="21">
        <v>20</v>
      </c>
      <c r="D79" s="22" t="s">
        <v>12</v>
      </c>
      <c r="E79" s="12">
        <v>0</v>
      </c>
      <c r="F79" s="12">
        <f>C79*E79</f>
        <v>0</v>
      </c>
    </row>
    <row r="80" spans="1:6" x14ac:dyDescent="0.25">
      <c r="A80" s="17"/>
    </row>
    <row r="81" spans="1:6" ht="48.75" customHeight="1" x14ac:dyDescent="0.25">
      <c r="A81" s="17" t="s">
        <v>71</v>
      </c>
      <c r="B81" s="18" t="s">
        <v>72</v>
      </c>
    </row>
    <row r="82" spans="1:6" x14ac:dyDescent="0.25">
      <c r="A82" s="17"/>
      <c r="B82" s="31"/>
      <c r="C82" s="21">
        <v>70</v>
      </c>
      <c r="D82" s="21" t="s">
        <v>12</v>
      </c>
      <c r="E82" s="12">
        <v>0</v>
      </c>
      <c r="F82" s="12">
        <f>C82*E82</f>
        <v>0</v>
      </c>
    </row>
    <row r="83" spans="1:6" x14ac:dyDescent="0.25">
      <c r="A83" s="17"/>
      <c r="B83" s="31"/>
    </row>
    <row r="84" spans="1:6" ht="77.25" customHeight="1" x14ac:dyDescent="0.25">
      <c r="A84" s="17" t="s">
        <v>73</v>
      </c>
      <c r="B84" s="23" t="s">
        <v>74</v>
      </c>
    </row>
    <row r="85" spans="1:6" x14ac:dyDescent="0.25">
      <c r="A85" s="17"/>
      <c r="B85" s="31"/>
      <c r="C85" s="21">
        <v>15</v>
      </c>
      <c r="D85" s="21" t="s">
        <v>12</v>
      </c>
      <c r="E85" s="12">
        <v>0</v>
      </c>
      <c r="F85" s="12">
        <f>C85*E85</f>
        <v>0</v>
      </c>
    </row>
    <row r="86" spans="1:6" x14ac:dyDescent="0.25">
      <c r="A86" s="17"/>
      <c r="B86" s="31"/>
      <c r="C86" s="21"/>
      <c r="D86" s="21"/>
      <c r="E86" s="12"/>
      <c r="F86" s="12"/>
    </row>
    <row r="87" spans="1:6" ht="62.25" customHeight="1" x14ac:dyDescent="0.25">
      <c r="A87" s="17" t="s">
        <v>75</v>
      </c>
      <c r="B87" s="18" t="s">
        <v>76</v>
      </c>
    </row>
    <row r="88" spans="1:6" x14ac:dyDescent="0.25">
      <c r="A88" s="17"/>
      <c r="B88" s="31"/>
      <c r="C88" s="21">
        <v>40</v>
      </c>
      <c r="D88" s="21" t="s">
        <v>12</v>
      </c>
      <c r="E88" s="12">
        <v>0</v>
      </c>
      <c r="F88" s="12">
        <f>C88*E88</f>
        <v>0</v>
      </c>
    </row>
    <row r="89" spans="1:6" x14ac:dyDescent="0.25">
      <c r="A89" s="17"/>
      <c r="B89" s="31"/>
    </row>
    <row r="90" spans="1:6" ht="80.25" customHeight="1" x14ac:dyDescent="0.25">
      <c r="A90" s="17" t="s">
        <v>77</v>
      </c>
      <c r="B90" s="23" t="s">
        <v>78</v>
      </c>
    </row>
    <row r="91" spans="1:6" x14ac:dyDescent="0.25">
      <c r="A91" s="19" t="s">
        <v>17</v>
      </c>
      <c r="B91" s="31" t="s">
        <v>79</v>
      </c>
      <c r="C91" s="21">
        <v>10</v>
      </c>
      <c r="D91" s="21" t="s">
        <v>80</v>
      </c>
      <c r="E91" s="12">
        <v>0</v>
      </c>
      <c r="F91" s="12">
        <f t="shared" ref="F91:F93" si="2">C91*E91</f>
        <v>0</v>
      </c>
    </row>
    <row r="92" spans="1:6" x14ac:dyDescent="0.25">
      <c r="A92" s="19" t="s">
        <v>19</v>
      </c>
      <c r="B92" s="31" t="s">
        <v>81</v>
      </c>
      <c r="C92" s="21">
        <v>15</v>
      </c>
      <c r="D92" s="21" t="s">
        <v>80</v>
      </c>
      <c r="E92" s="12">
        <v>0</v>
      </c>
      <c r="F92" s="12">
        <f t="shared" si="2"/>
        <v>0</v>
      </c>
    </row>
    <row r="93" spans="1:6" x14ac:dyDescent="0.25">
      <c r="A93" s="19" t="s">
        <v>40</v>
      </c>
      <c r="B93" s="31" t="s">
        <v>82</v>
      </c>
      <c r="C93" s="21">
        <v>20</v>
      </c>
      <c r="D93" s="21" t="s">
        <v>80</v>
      </c>
      <c r="E93" s="12">
        <v>0</v>
      </c>
      <c r="F93" s="12">
        <f t="shared" si="2"/>
        <v>0</v>
      </c>
    </row>
    <row r="94" spans="1:6" x14ac:dyDescent="0.25">
      <c r="A94" s="17"/>
      <c r="B94" s="31"/>
    </row>
    <row r="95" spans="1:6" ht="31.5" customHeight="1" x14ac:dyDescent="0.25">
      <c r="A95" s="17" t="s">
        <v>83</v>
      </c>
      <c r="B95" s="18" t="s">
        <v>84</v>
      </c>
    </row>
    <row r="96" spans="1:6" x14ac:dyDescent="0.25">
      <c r="A96" s="19" t="s">
        <v>17</v>
      </c>
      <c r="B96" s="31" t="s">
        <v>85</v>
      </c>
      <c r="C96" s="21">
        <v>20</v>
      </c>
      <c r="D96" s="21" t="s">
        <v>80</v>
      </c>
      <c r="E96" s="12">
        <v>0</v>
      </c>
      <c r="F96" s="12">
        <f t="shared" ref="F96:F98" si="3">C96*E96</f>
        <v>0</v>
      </c>
    </row>
    <row r="97" spans="1:6" x14ac:dyDescent="0.25">
      <c r="A97" s="19" t="s">
        <v>19</v>
      </c>
      <c r="B97" s="31" t="s">
        <v>86</v>
      </c>
      <c r="C97" s="21">
        <v>20</v>
      </c>
      <c r="D97" s="21" t="s">
        <v>80</v>
      </c>
      <c r="E97" s="12">
        <v>0</v>
      </c>
      <c r="F97" s="12">
        <f t="shared" si="3"/>
        <v>0</v>
      </c>
    </row>
    <row r="98" spans="1:6" x14ac:dyDescent="0.25">
      <c r="A98" s="19" t="s">
        <v>40</v>
      </c>
      <c r="B98" s="31" t="s">
        <v>79</v>
      </c>
      <c r="C98" s="21">
        <v>50</v>
      </c>
      <c r="D98" s="21" t="s">
        <v>80</v>
      </c>
      <c r="E98" s="12">
        <v>0</v>
      </c>
      <c r="F98" s="12">
        <f t="shared" si="3"/>
        <v>0</v>
      </c>
    </row>
    <row r="99" spans="1:6" x14ac:dyDescent="0.25">
      <c r="A99" s="17"/>
      <c r="B99" s="31"/>
    </row>
    <row r="100" spans="1:6" ht="48" customHeight="1" x14ac:dyDescent="0.25">
      <c r="A100" s="17" t="s">
        <v>87</v>
      </c>
      <c r="B100" s="18" t="s">
        <v>88</v>
      </c>
    </row>
    <row r="101" spans="1:6" x14ac:dyDescent="0.25">
      <c r="A101" s="17"/>
      <c r="B101" s="31"/>
      <c r="C101" s="21">
        <v>15</v>
      </c>
      <c r="D101" s="21" t="s">
        <v>12</v>
      </c>
      <c r="E101" s="12">
        <v>0</v>
      </c>
      <c r="F101" s="12">
        <f>C101*E101</f>
        <v>0</v>
      </c>
    </row>
    <row r="102" spans="1:6" x14ac:dyDescent="0.25">
      <c r="A102" s="17"/>
      <c r="B102" s="31"/>
    </row>
    <row r="103" spans="1:6" ht="33" customHeight="1" x14ac:dyDescent="0.25">
      <c r="A103" s="17" t="s">
        <v>89</v>
      </c>
      <c r="B103" s="18" t="s">
        <v>90</v>
      </c>
    </row>
    <row r="104" spans="1:6" x14ac:dyDescent="0.25">
      <c r="A104" s="17"/>
      <c r="C104" s="21">
        <v>100</v>
      </c>
      <c r="D104" s="22" t="s">
        <v>29</v>
      </c>
      <c r="E104" s="12">
        <v>0</v>
      </c>
      <c r="F104" s="12">
        <f>C104*E104</f>
        <v>0</v>
      </c>
    </row>
    <row r="105" spans="1:6" x14ac:dyDescent="0.25">
      <c r="A105" s="17"/>
    </row>
    <row r="106" spans="1:6" ht="46.5" customHeight="1" x14ac:dyDescent="0.25">
      <c r="A106" s="17" t="s">
        <v>91</v>
      </c>
      <c r="B106" s="18" t="s">
        <v>92</v>
      </c>
    </row>
    <row r="107" spans="1:6" x14ac:dyDescent="0.25">
      <c r="A107" s="17"/>
      <c r="C107" s="21">
        <v>10</v>
      </c>
      <c r="D107" s="22" t="s">
        <v>61</v>
      </c>
      <c r="E107" s="12">
        <v>0</v>
      </c>
      <c r="F107" s="12">
        <f>C107*E107</f>
        <v>0</v>
      </c>
    </row>
    <row r="108" spans="1:6" x14ac:dyDescent="0.25">
      <c r="A108" s="17"/>
    </row>
    <row r="109" spans="1:6" ht="30.75" customHeight="1" x14ac:dyDescent="0.25">
      <c r="A109" s="17" t="s">
        <v>93</v>
      </c>
      <c r="B109" s="18" t="s">
        <v>94</v>
      </c>
    </row>
    <row r="110" spans="1:6" x14ac:dyDescent="0.25">
      <c r="A110" s="17"/>
      <c r="C110" s="21">
        <v>20</v>
      </c>
      <c r="D110" s="22" t="s">
        <v>61</v>
      </c>
      <c r="E110" s="12">
        <v>0</v>
      </c>
      <c r="F110" s="12">
        <f>C110*E110</f>
        <v>0</v>
      </c>
    </row>
    <row r="111" spans="1:6" x14ac:dyDescent="0.25">
      <c r="A111" s="17"/>
    </row>
    <row r="112" spans="1:6" ht="48.75" customHeight="1" x14ac:dyDescent="0.25">
      <c r="A112" s="17" t="s">
        <v>95</v>
      </c>
      <c r="B112" s="18" t="s">
        <v>96</v>
      </c>
    </row>
    <row r="113" spans="1:6" x14ac:dyDescent="0.25">
      <c r="A113" s="17"/>
      <c r="C113" s="21">
        <v>100</v>
      </c>
      <c r="D113" s="22" t="s">
        <v>12</v>
      </c>
      <c r="E113" s="12">
        <v>0</v>
      </c>
      <c r="F113" s="12">
        <f>C113*E113</f>
        <v>0</v>
      </c>
    </row>
    <row r="114" spans="1:6" x14ac:dyDescent="0.25">
      <c r="A114" s="17"/>
    </row>
    <row r="115" spans="1:6" ht="32.25" customHeight="1" x14ac:dyDescent="0.25">
      <c r="A115" s="32" t="s">
        <v>97</v>
      </c>
      <c r="B115" s="18" t="s">
        <v>98</v>
      </c>
    </row>
    <row r="116" spans="1:6" x14ac:dyDescent="0.25">
      <c r="A116" s="32"/>
      <c r="B116" s="33"/>
      <c r="C116" s="21">
        <v>20</v>
      </c>
      <c r="D116" s="34" t="s">
        <v>61</v>
      </c>
      <c r="E116" s="12">
        <v>0</v>
      </c>
      <c r="F116" s="12">
        <f>C116*E116</f>
        <v>0</v>
      </c>
    </row>
    <row r="117" spans="1:6" x14ac:dyDescent="0.25">
      <c r="A117" s="32"/>
      <c r="B117" s="33"/>
    </row>
    <row r="118" spans="1:6" ht="33" customHeight="1" x14ac:dyDescent="0.25">
      <c r="A118" s="32" t="s">
        <v>99</v>
      </c>
      <c r="B118" s="18" t="s">
        <v>100</v>
      </c>
    </row>
    <row r="119" spans="1:6" x14ac:dyDescent="0.25">
      <c r="A119" s="32"/>
      <c r="B119" s="33"/>
      <c r="C119" s="21">
        <v>30</v>
      </c>
      <c r="D119" s="34" t="s">
        <v>61</v>
      </c>
      <c r="E119" s="12">
        <v>0</v>
      </c>
      <c r="F119" s="12">
        <f>C119*E119</f>
        <v>0</v>
      </c>
    </row>
    <row r="120" spans="1:6" x14ac:dyDescent="0.25">
      <c r="A120" s="32"/>
      <c r="B120" s="33"/>
    </row>
    <row r="121" spans="1:6" ht="258" customHeight="1" x14ac:dyDescent="0.25">
      <c r="A121" s="17" t="s">
        <v>101</v>
      </c>
      <c r="B121" s="23" t="s">
        <v>102</v>
      </c>
    </row>
    <row r="122" spans="1:6" x14ac:dyDescent="0.25">
      <c r="A122" s="19" t="s">
        <v>17</v>
      </c>
      <c r="B122" s="20" t="s">
        <v>103</v>
      </c>
      <c r="C122" s="21">
        <v>150</v>
      </c>
      <c r="D122" s="22" t="s">
        <v>12</v>
      </c>
      <c r="E122" s="12">
        <v>0</v>
      </c>
      <c r="F122" s="12">
        <f>C122*E122</f>
        <v>0</v>
      </c>
    </row>
    <row r="123" spans="1:6" x14ac:dyDescent="0.25">
      <c r="A123" s="19"/>
      <c r="C123" s="21"/>
      <c r="D123" s="22"/>
      <c r="E123" s="12"/>
      <c r="F123" s="12"/>
    </row>
    <row r="124" spans="1:6" x14ac:dyDescent="0.25">
      <c r="A124" s="17"/>
    </row>
    <row r="125" spans="1:6" ht="105" customHeight="1" x14ac:dyDescent="0.25">
      <c r="A125" s="17" t="s">
        <v>104</v>
      </c>
      <c r="B125" s="23" t="s">
        <v>105</v>
      </c>
    </row>
    <row r="126" spans="1:6" x14ac:dyDescent="0.25">
      <c r="A126" s="19" t="s">
        <v>17</v>
      </c>
      <c r="B126" s="20" t="s">
        <v>106</v>
      </c>
      <c r="C126" s="21">
        <v>10</v>
      </c>
      <c r="D126" s="22" t="s">
        <v>80</v>
      </c>
      <c r="E126" s="12">
        <v>0</v>
      </c>
      <c r="F126" s="12">
        <f>C126*E126</f>
        <v>0</v>
      </c>
    </row>
    <row r="127" spans="1:6" x14ac:dyDescent="0.25">
      <c r="A127" s="19" t="s">
        <v>19</v>
      </c>
      <c r="B127" s="20" t="s">
        <v>107</v>
      </c>
      <c r="C127" s="21">
        <v>50</v>
      </c>
      <c r="D127" s="22" t="s">
        <v>80</v>
      </c>
      <c r="E127" s="12">
        <v>0</v>
      </c>
      <c r="F127" s="12">
        <f>C127*E127</f>
        <v>0</v>
      </c>
    </row>
    <row r="128" spans="1:6" x14ac:dyDescent="0.25">
      <c r="A128" s="17"/>
    </row>
    <row r="129" spans="1:6" x14ac:dyDescent="0.25">
      <c r="A129" s="17"/>
    </row>
    <row r="130" spans="1:6" ht="15" customHeight="1" x14ac:dyDescent="0.25">
      <c r="A130" s="17" t="s">
        <v>108</v>
      </c>
      <c r="B130" s="18" t="s">
        <v>109</v>
      </c>
    </row>
    <row r="131" spans="1:6" x14ac:dyDescent="0.25">
      <c r="A131" s="17"/>
      <c r="C131" s="21">
        <v>50</v>
      </c>
      <c r="D131" s="22" t="s">
        <v>80</v>
      </c>
      <c r="E131" s="12">
        <v>0</v>
      </c>
      <c r="F131" s="12">
        <f>C131*E131</f>
        <v>0</v>
      </c>
    </row>
    <row r="132" spans="1:6" x14ac:dyDescent="0.25">
      <c r="A132" s="17"/>
    </row>
    <row r="133" spans="1:6" ht="106.5" customHeight="1" x14ac:dyDescent="0.25">
      <c r="A133" s="17" t="s">
        <v>110</v>
      </c>
      <c r="B133" s="23" t="s">
        <v>111</v>
      </c>
    </row>
    <row r="134" spans="1:6" x14ac:dyDescent="0.25">
      <c r="A134" s="17"/>
      <c r="C134" s="21">
        <v>5</v>
      </c>
      <c r="D134" s="22" t="s">
        <v>61</v>
      </c>
      <c r="E134" s="12">
        <v>0</v>
      </c>
      <c r="F134" s="12">
        <f>C134*E134</f>
        <v>0</v>
      </c>
    </row>
    <row r="135" spans="1:6" x14ac:dyDescent="0.25">
      <c r="A135" s="17"/>
    </row>
    <row r="136" spans="1:6" ht="30" customHeight="1" x14ac:dyDescent="0.25">
      <c r="A136" s="17" t="s">
        <v>112</v>
      </c>
      <c r="B136" s="18" t="s">
        <v>113</v>
      </c>
    </row>
    <row r="137" spans="1:6" x14ac:dyDescent="0.25">
      <c r="A137" s="17"/>
      <c r="C137" s="21">
        <v>5</v>
      </c>
      <c r="D137" s="22" t="s">
        <v>61</v>
      </c>
      <c r="E137" s="12">
        <v>0</v>
      </c>
      <c r="F137" s="12">
        <f>C137*E137</f>
        <v>0</v>
      </c>
    </row>
    <row r="138" spans="1:6" x14ac:dyDescent="0.25">
      <c r="A138" s="17"/>
    </row>
    <row r="139" spans="1:6" ht="33.75" customHeight="1" x14ac:dyDescent="0.25">
      <c r="A139" s="17" t="s">
        <v>114</v>
      </c>
      <c r="B139" s="18" t="s">
        <v>115</v>
      </c>
    </row>
    <row r="140" spans="1:6" x14ac:dyDescent="0.25">
      <c r="A140" s="17" t="s">
        <v>17</v>
      </c>
      <c r="B140" s="20" t="s">
        <v>116</v>
      </c>
      <c r="C140" s="21">
        <v>1</v>
      </c>
      <c r="D140" s="22" t="s">
        <v>61</v>
      </c>
      <c r="E140" s="12">
        <v>0</v>
      </c>
      <c r="F140" s="12">
        <f>C140*E140</f>
        <v>0</v>
      </c>
    </row>
    <row r="141" spans="1:6" x14ac:dyDescent="0.25">
      <c r="A141" s="17" t="s">
        <v>19</v>
      </c>
      <c r="B141" s="31" t="s">
        <v>117</v>
      </c>
      <c r="C141" s="21">
        <v>3</v>
      </c>
      <c r="D141" s="22" t="s">
        <v>61</v>
      </c>
      <c r="E141" s="12">
        <v>0</v>
      </c>
      <c r="F141" s="12">
        <f t="shared" ref="F141:F143" si="4">C141*E141</f>
        <v>0</v>
      </c>
    </row>
    <row r="142" spans="1:6" x14ac:dyDescent="0.25">
      <c r="A142" s="17" t="s">
        <v>40</v>
      </c>
      <c r="B142" s="31" t="s">
        <v>118</v>
      </c>
      <c r="C142" s="21">
        <v>2</v>
      </c>
      <c r="D142" s="22" t="s">
        <v>61</v>
      </c>
      <c r="E142" s="12">
        <v>0</v>
      </c>
      <c r="F142" s="12">
        <f t="shared" si="4"/>
        <v>0</v>
      </c>
    </row>
    <row r="143" spans="1:6" x14ac:dyDescent="0.25">
      <c r="A143" s="17" t="s">
        <v>42</v>
      </c>
      <c r="B143" s="20" t="s">
        <v>119</v>
      </c>
      <c r="C143" s="21">
        <v>1</v>
      </c>
      <c r="D143" s="22" t="s">
        <v>61</v>
      </c>
      <c r="E143" s="12">
        <v>0</v>
      </c>
      <c r="F143" s="12">
        <f t="shared" si="4"/>
        <v>0</v>
      </c>
    </row>
    <row r="144" spans="1:6" x14ac:dyDescent="0.25">
      <c r="A144" s="17"/>
      <c r="B144" s="31"/>
      <c r="D144" s="35"/>
    </row>
    <row r="145" spans="1:6" ht="34.5" customHeight="1" x14ac:dyDescent="0.25">
      <c r="A145" s="17" t="s">
        <v>120</v>
      </c>
      <c r="B145" s="18" t="s">
        <v>121</v>
      </c>
      <c r="D145" s="35"/>
    </row>
    <row r="146" spans="1:6" x14ac:dyDescent="0.25">
      <c r="A146" s="17" t="s">
        <v>17</v>
      </c>
      <c r="B146" s="31" t="s">
        <v>122</v>
      </c>
      <c r="C146" s="21">
        <v>2</v>
      </c>
      <c r="D146" s="22" t="s">
        <v>61</v>
      </c>
      <c r="E146" s="12">
        <v>0</v>
      </c>
      <c r="F146" s="12">
        <f t="shared" ref="F146:F147" si="5">C146*E146</f>
        <v>0</v>
      </c>
    </row>
    <row r="147" spans="1:6" x14ac:dyDescent="0.25">
      <c r="A147" s="17" t="s">
        <v>19</v>
      </c>
      <c r="B147" s="31" t="s">
        <v>123</v>
      </c>
      <c r="C147" s="21">
        <v>2</v>
      </c>
      <c r="D147" s="22" t="s">
        <v>61</v>
      </c>
      <c r="E147" s="12">
        <v>0</v>
      </c>
      <c r="F147" s="12">
        <f t="shared" si="5"/>
        <v>0</v>
      </c>
    </row>
    <row r="148" spans="1:6" x14ac:dyDescent="0.25">
      <c r="A148" s="17"/>
      <c r="B148" s="31"/>
      <c r="D148" s="35"/>
    </row>
    <row r="149" spans="1:6" ht="107.25" customHeight="1" x14ac:dyDescent="0.25">
      <c r="A149" s="17" t="s">
        <v>124</v>
      </c>
      <c r="B149" s="23" t="s">
        <v>125</v>
      </c>
      <c r="C149" s="1"/>
      <c r="D149" s="35"/>
    </row>
    <row r="150" spans="1:6" x14ac:dyDescent="0.25">
      <c r="A150" s="17" t="s">
        <v>17</v>
      </c>
      <c r="B150" s="31" t="s">
        <v>126</v>
      </c>
      <c r="C150" s="21">
        <v>20</v>
      </c>
      <c r="D150" s="22" t="s">
        <v>29</v>
      </c>
      <c r="E150" s="12">
        <v>0</v>
      </c>
      <c r="F150" s="12">
        <f t="shared" ref="F150:F154" si="6">C150*E150</f>
        <v>0</v>
      </c>
    </row>
    <row r="151" spans="1:6" s="38" customFormat="1" x14ac:dyDescent="0.25">
      <c r="A151" s="17" t="s">
        <v>19</v>
      </c>
      <c r="B151" s="31" t="s">
        <v>127</v>
      </c>
      <c r="C151" s="21">
        <v>10</v>
      </c>
      <c r="D151" s="22" t="s">
        <v>29</v>
      </c>
      <c r="E151" s="12">
        <v>0</v>
      </c>
      <c r="F151" s="12">
        <f t="shared" si="6"/>
        <v>0</v>
      </c>
    </row>
    <row r="152" spans="1:6" x14ac:dyDescent="0.25">
      <c r="A152" s="17"/>
      <c r="B152" s="31"/>
      <c r="C152" s="21"/>
      <c r="D152" s="22"/>
      <c r="E152" s="12"/>
      <c r="F152" s="12"/>
    </row>
    <row r="153" spans="1:6" s="38" customFormat="1" ht="90" x14ac:dyDescent="0.25">
      <c r="A153" s="17" t="s">
        <v>128</v>
      </c>
      <c r="B153" s="31" t="s">
        <v>129</v>
      </c>
      <c r="C153" s="27"/>
      <c r="D153" s="28"/>
      <c r="E153" s="29"/>
      <c r="F153" s="29"/>
    </row>
    <row r="154" spans="1:6" s="38" customFormat="1" x14ac:dyDescent="0.25">
      <c r="A154" s="36"/>
      <c r="B154" s="37"/>
      <c r="C154" s="21">
        <v>50</v>
      </c>
      <c r="D154" s="22" t="s">
        <v>80</v>
      </c>
      <c r="E154" s="12">
        <v>0</v>
      </c>
      <c r="F154" s="12">
        <f t="shared" si="6"/>
        <v>0</v>
      </c>
    </row>
    <row r="155" spans="1:6" x14ac:dyDescent="0.25">
      <c r="A155" s="17"/>
      <c r="B155" s="31"/>
      <c r="D155" s="35"/>
    </row>
    <row r="156" spans="1:6" ht="93.75" customHeight="1" x14ac:dyDescent="0.25">
      <c r="A156" s="17" t="s">
        <v>130</v>
      </c>
      <c r="B156" s="23" t="s">
        <v>131</v>
      </c>
      <c r="C156" s="1"/>
      <c r="D156" s="35"/>
    </row>
    <row r="157" spans="1:6" x14ac:dyDescent="0.25">
      <c r="A157" s="17"/>
      <c r="B157" s="31"/>
      <c r="C157" s="21">
        <v>10</v>
      </c>
      <c r="D157" s="22" t="s">
        <v>61</v>
      </c>
      <c r="E157" s="12">
        <v>0</v>
      </c>
      <c r="F157" s="12">
        <f>C157*E157</f>
        <v>0</v>
      </c>
    </row>
    <row r="158" spans="1:6" x14ac:dyDescent="0.25">
      <c r="A158" s="17"/>
      <c r="B158" s="31"/>
      <c r="D158" s="35"/>
    </row>
    <row r="159" spans="1:6" x14ac:dyDescent="0.25">
      <c r="A159" s="17" t="s">
        <v>132</v>
      </c>
      <c r="B159" s="18" t="s">
        <v>133</v>
      </c>
    </row>
    <row r="160" spans="1:6" x14ac:dyDescent="0.25">
      <c r="A160" s="17" t="s">
        <v>17</v>
      </c>
      <c r="B160" s="31" t="s">
        <v>134</v>
      </c>
      <c r="C160" s="21">
        <v>270</v>
      </c>
      <c r="D160" s="21" t="s">
        <v>135</v>
      </c>
      <c r="E160" s="12">
        <v>0</v>
      </c>
      <c r="F160" s="12">
        <f t="shared" ref="F160:F164" si="7">C160*E160</f>
        <v>0</v>
      </c>
    </row>
    <row r="161" spans="1:6" x14ac:dyDescent="0.25">
      <c r="A161" s="17" t="s">
        <v>19</v>
      </c>
      <c r="B161" s="31" t="s">
        <v>136</v>
      </c>
      <c r="C161" s="21">
        <v>250</v>
      </c>
      <c r="D161" s="21" t="s">
        <v>135</v>
      </c>
      <c r="E161" s="12">
        <v>0</v>
      </c>
      <c r="F161" s="12">
        <f t="shared" si="7"/>
        <v>0</v>
      </c>
    </row>
    <row r="162" spans="1:6" x14ac:dyDescent="0.25">
      <c r="A162" s="17" t="s">
        <v>40</v>
      </c>
      <c r="B162" s="31" t="s">
        <v>137</v>
      </c>
      <c r="C162" s="21">
        <v>80</v>
      </c>
      <c r="D162" s="21" t="s">
        <v>135</v>
      </c>
      <c r="E162" s="12">
        <v>0</v>
      </c>
      <c r="F162" s="12">
        <f t="shared" si="7"/>
        <v>0</v>
      </c>
    </row>
    <row r="163" spans="1:6" x14ac:dyDescent="0.25">
      <c r="A163" s="17" t="s">
        <v>42</v>
      </c>
      <c r="B163" s="31" t="s">
        <v>138</v>
      </c>
      <c r="C163" s="21">
        <v>40</v>
      </c>
      <c r="D163" s="21" t="s">
        <v>135</v>
      </c>
      <c r="E163" s="12">
        <v>0</v>
      </c>
      <c r="F163" s="12">
        <f t="shared" si="7"/>
        <v>0</v>
      </c>
    </row>
    <row r="164" spans="1:6" x14ac:dyDescent="0.25">
      <c r="A164" s="17" t="s">
        <v>139</v>
      </c>
      <c r="B164" s="31" t="s">
        <v>140</v>
      </c>
      <c r="C164" s="21">
        <v>60</v>
      </c>
      <c r="D164" s="21" t="s">
        <v>135</v>
      </c>
      <c r="E164" s="12">
        <v>0</v>
      </c>
      <c r="F164" s="12">
        <f t="shared" si="7"/>
        <v>0</v>
      </c>
    </row>
    <row r="165" spans="1:6" x14ac:dyDescent="0.25">
      <c r="A165" s="17"/>
    </row>
    <row r="166" spans="1:6" ht="30" customHeight="1" x14ac:dyDescent="0.25">
      <c r="A166" s="17" t="s">
        <v>141</v>
      </c>
      <c r="B166" s="18" t="s">
        <v>142</v>
      </c>
      <c r="C166" s="1"/>
      <c r="D166" s="35"/>
    </row>
    <row r="167" spans="1:6" x14ac:dyDescent="0.25">
      <c r="A167" s="17"/>
      <c r="B167" s="31"/>
      <c r="C167" s="21">
        <v>50</v>
      </c>
      <c r="D167" s="22" t="s">
        <v>29</v>
      </c>
      <c r="E167" s="12">
        <v>0</v>
      </c>
      <c r="F167" s="12">
        <f>C167*E167</f>
        <v>0</v>
      </c>
    </row>
    <row r="168" spans="1:6" x14ac:dyDescent="0.25">
      <c r="A168" s="17"/>
      <c r="C168" s="21"/>
      <c r="D168" s="22"/>
      <c r="E168" s="12"/>
      <c r="F168" s="12"/>
    </row>
    <row r="169" spans="1:6" ht="79.5" customHeight="1" x14ac:dyDescent="0.25">
      <c r="A169" s="17" t="s">
        <v>143</v>
      </c>
      <c r="B169" s="23" t="s">
        <v>144</v>
      </c>
    </row>
    <row r="170" spans="1:6" x14ac:dyDescent="0.25">
      <c r="A170" s="17"/>
      <c r="C170" s="21">
        <v>1</v>
      </c>
      <c r="D170" s="21" t="s">
        <v>12</v>
      </c>
      <c r="E170" s="12">
        <v>0</v>
      </c>
      <c r="F170" s="12">
        <f>C170*E170</f>
        <v>0</v>
      </c>
    </row>
    <row r="171" spans="1:6" x14ac:dyDescent="0.25">
      <c r="A171" s="17"/>
    </row>
    <row r="172" spans="1:6" s="42" customFormat="1" ht="59.25" customHeight="1" x14ac:dyDescent="0.25">
      <c r="A172" s="39" t="s">
        <v>145</v>
      </c>
      <c r="B172" s="40" t="s">
        <v>146</v>
      </c>
      <c r="C172" s="41"/>
      <c r="E172" s="43"/>
    </row>
    <row r="173" spans="1:6" s="42" customFormat="1" x14ac:dyDescent="0.25">
      <c r="A173" s="39"/>
      <c r="B173" s="44"/>
      <c r="C173" s="21">
        <v>20</v>
      </c>
      <c r="D173" s="22" t="s">
        <v>12</v>
      </c>
      <c r="E173" s="12">
        <v>0</v>
      </c>
      <c r="F173" s="12">
        <f>C173*E173</f>
        <v>0</v>
      </c>
    </row>
    <row r="174" spans="1:6" x14ac:dyDescent="0.25">
      <c r="A174" s="17"/>
    </row>
    <row r="175" spans="1:6" ht="123.75" customHeight="1" x14ac:dyDescent="0.25">
      <c r="A175" s="17" t="s">
        <v>147</v>
      </c>
      <c r="B175" s="23" t="s">
        <v>148</v>
      </c>
    </row>
    <row r="176" spans="1:6" x14ac:dyDescent="0.25">
      <c r="C176" s="21">
        <v>10</v>
      </c>
      <c r="D176" s="34" t="s">
        <v>61</v>
      </c>
      <c r="E176" s="12">
        <v>0</v>
      </c>
      <c r="F176" s="12">
        <f>C176*E176</f>
        <v>0</v>
      </c>
    </row>
    <row r="177" spans="1:6" ht="27" customHeight="1" x14ac:dyDescent="0.25">
      <c r="A177" s="88" t="s">
        <v>160</v>
      </c>
      <c r="B177" s="89"/>
      <c r="C177" s="89"/>
      <c r="D177" s="89"/>
      <c r="E177" s="89"/>
      <c r="F177" s="76">
        <f>SUM(F11:F176)</f>
        <v>0</v>
      </c>
    </row>
    <row r="181" spans="1:6" ht="12.75" customHeight="1" x14ac:dyDescent="0.25">
      <c r="B181" s="16"/>
      <c r="C181" s="46"/>
    </row>
    <row r="182" spans="1:6" ht="21" customHeight="1" x14ac:dyDescent="0.25">
      <c r="A182" s="79" t="s">
        <v>149</v>
      </c>
      <c r="B182" s="80"/>
      <c r="C182" s="80"/>
      <c r="D182" s="80"/>
      <c r="E182" s="80"/>
      <c r="F182" s="80"/>
    </row>
    <row r="183" spans="1:6" ht="28.5" customHeight="1" x14ac:dyDescent="0.25">
      <c r="A183" s="90" t="s">
        <v>150</v>
      </c>
      <c r="B183" s="91"/>
      <c r="C183" s="91"/>
      <c r="D183" s="92"/>
      <c r="E183" s="92"/>
      <c r="F183" s="92"/>
    </row>
    <row r="184" spans="1:6" ht="45" customHeight="1" x14ac:dyDescent="0.25">
      <c r="A184" s="45" t="s">
        <v>9</v>
      </c>
      <c r="B184" s="16" t="s">
        <v>151</v>
      </c>
      <c r="C184" s="1"/>
      <c r="F184" s="46"/>
    </row>
    <row r="185" spans="1:6" ht="13.5" customHeight="1" x14ac:dyDescent="0.25">
      <c r="A185" s="47"/>
      <c r="B185" s="16"/>
      <c r="C185" s="1"/>
      <c r="F185" s="46"/>
    </row>
    <row r="186" spans="1:6" ht="16.5" customHeight="1" x14ac:dyDescent="0.25">
      <c r="A186" s="48"/>
      <c r="B186" s="49" t="s">
        <v>152</v>
      </c>
      <c r="C186" s="50"/>
      <c r="D186" s="50"/>
      <c r="E186" s="51"/>
      <c r="F186" s="52">
        <f>F177</f>
        <v>0</v>
      </c>
    </row>
    <row r="187" spans="1:6" ht="15" customHeight="1" x14ac:dyDescent="0.25">
      <c r="A187" s="53"/>
      <c r="B187" s="54"/>
      <c r="C187" s="55"/>
      <c r="D187" s="55"/>
      <c r="E187" s="56"/>
      <c r="F187" s="57"/>
    </row>
    <row r="188" spans="1:6" ht="18.75" x14ac:dyDescent="0.25">
      <c r="A188" s="53"/>
      <c r="B188" s="58" t="s">
        <v>153</v>
      </c>
      <c r="C188" s="55"/>
      <c r="D188" s="55"/>
      <c r="E188" s="56"/>
      <c r="F188" s="57">
        <f>F186*0.25</f>
        <v>0</v>
      </c>
    </row>
    <row r="189" spans="1:6" x14ac:dyDescent="0.25">
      <c r="A189" s="53"/>
      <c r="B189" s="54"/>
      <c r="C189" s="55"/>
      <c r="D189" s="55"/>
      <c r="E189" s="56"/>
      <c r="F189" s="57"/>
    </row>
    <row r="190" spans="1:6" ht="18.75" x14ac:dyDescent="0.25">
      <c r="A190" s="59"/>
      <c r="B190" s="60" t="s">
        <v>154</v>
      </c>
      <c r="C190" s="50"/>
      <c r="D190" s="50"/>
      <c r="E190" s="51"/>
      <c r="F190" s="52">
        <f>F186+F188</f>
        <v>0</v>
      </c>
    </row>
    <row r="191" spans="1:6" x14ac:dyDescent="0.25">
      <c r="C191" s="22"/>
    </row>
    <row r="192" spans="1:6" x14ac:dyDescent="0.25">
      <c r="C192" s="61"/>
    </row>
    <row r="193" spans="1:6" x14ac:dyDescent="0.25">
      <c r="A193"/>
      <c r="B193" s="42" t="s">
        <v>155</v>
      </c>
      <c r="C193"/>
      <c r="D193" s="62"/>
      <c r="E193" s="63"/>
      <c r="F193" s="64"/>
    </row>
    <row r="194" spans="1:6" x14ac:dyDescent="0.25">
      <c r="A194"/>
      <c r="B194" s="42"/>
      <c r="C194"/>
      <c r="D194" s="62"/>
      <c r="E194" s="63"/>
      <c r="F194" s="64"/>
    </row>
    <row r="195" spans="1:6" ht="13.5" customHeight="1" x14ac:dyDescent="0.25">
      <c r="A195" s="65"/>
      <c r="B195" s="66"/>
      <c r="C195" s="93"/>
      <c r="D195" s="93"/>
      <c r="E195" s="93"/>
      <c r="F195" s="93"/>
    </row>
    <row r="196" spans="1:6" x14ac:dyDescent="0.25">
      <c r="A196" s="67"/>
      <c r="B196" s="42"/>
      <c r="C196" s="86" t="s">
        <v>156</v>
      </c>
      <c r="D196" s="87"/>
      <c r="E196" s="87"/>
      <c r="F196" s="68"/>
    </row>
    <row r="197" spans="1:6" x14ac:dyDescent="0.25">
      <c r="A197" s="69" t="s">
        <v>157</v>
      </c>
      <c r="B197" s="94" t="s">
        <v>158</v>
      </c>
      <c r="C197" s="95"/>
      <c r="D197" s="95"/>
      <c r="E197" s="95"/>
      <c r="F197" s="68"/>
    </row>
    <row r="198" spans="1:6" x14ac:dyDescent="0.25">
      <c r="A198" s="69"/>
      <c r="B198" s="68"/>
      <c r="C198" s="42"/>
      <c r="D198" s="42"/>
      <c r="E198" s="42"/>
      <c r="F198" s="68"/>
    </row>
    <row r="199" spans="1:6" x14ac:dyDescent="0.25">
      <c r="A199" s="69"/>
      <c r="B199" s="68"/>
      <c r="C199" s="42"/>
      <c r="D199" s="42"/>
      <c r="E199" s="42"/>
      <c r="F199" s="68"/>
    </row>
    <row r="200" spans="1:6" ht="15.75" x14ac:dyDescent="0.25">
      <c r="A200"/>
      <c r="B200" s="42"/>
      <c r="C200" s="96"/>
      <c r="D200" s="96"/>
      <c r="E200" s="96"/>
      <c r="F200" s="96"/>
    </row>
    <row r="201" spans="1:6" x14ac:dyDescent="0.25">
      <c r="A201" s="67"/>
      <c r="B201" s="42"/>
      <c r="C201" s="86" t="s">
        <v>159</v>
      </c>
      <c r="D201" s="87"/>
      <c r="E201" s="87"/>
      <c r="F201" s="68"/>
    </row>
    <row r="202" spans="1:6" x14ac:dyDescent="0.25">
      <c r="A202" s="70"/>
      <c r="B202" s="71"/>
      <c r="C202" s="70"/>
      <c r="D202" s="72"/>
      <c r="E202" s="73"/>
      <c r="F202" s="74"/>
    </row>
    <row r="205" spans="1:6" x14ac:dyDescent="0.25">
      <c r="E205" s="1"/>
    </row>
    <row r="206" spans="1:6" x14ac:dyDescent="0.25">
      <c r="E206" s="1"/>
    </row>
    <row r="207" spans="1:6" x14ac:dyDescent="0.25">
      <c r="E207" s="1"/>
    </row>
    <row r="208" spans="1:6" x14ac:dyDescent="0.25">
      <c r="E208" s="1"/>
    </row>
    <row r="209" spans="2:5" x14ac:dyDescent="0.25">
      <c r="B209" s="16"/>
      <c r="E209" s="1"/>
    </row>
    <row r="210" spans="2:5" ht="24.75" customHeight="1" x14ac:dyDescent="0.25">
      <c r="B210" s="16"/>
      <c r="E210" s="1"/>
    </row>
    <row r="211" spans="2:5" x14ac:dyDescent="0.25">
      <c r="E211" s="1"/>
    </row>
    <row r="212" spans="2:5" ht="114" customHeight="1" x14ac:dyDescent="0.25">
      <c r="E212" s="1"/>
    </row>
    <row r="213" spans="2:5" x14ac:dyDescent="0.25">
      <c r="E213" s="1"/>
    </row>
    <row r="214" spans="2:5" x14ac:dyDescent="0.25">
      <c r="E214" s="1"/>
    </row>
    <row r="215" spans="2:5" x14ac:dyDescent="0.25">
      <c r="E215" s="1"/>
    </row>
    <row r="216" spans="2:5" ht="15.75" customHeight="1" x14ac:dyDescent="0.25">
      <c r="B216" s="16"/>
      <c r="E216" s="1"/>
    </row>
    <row r="217" spans="2:5" ht="17.25" customHeight="1" x14ac:dyDescent="0.25">
      <c r="B217" s="16"/>
      <c r="E217" s="1"/>
    </row>
    <row r="218" spans="2:5" ht="14.25" customHeight="1" x14ac:dyDescent="0.25">
      <c r="B218" s="16"/>
      <c r="E218" s="1"/>
    </row>
    <row r="219" spans="2:5" ht="21" customHeight="1" x14ac:dyDescent="0.25">
      <c r="B219" s="16"/>
      <c r="E219" s="1"/>
    </row>
    <row r="220" spans="2:5" ht="12" customHeight="1" x14ac:dyDescent="0.25">
      <c r="B220" s="16"/>
      <c r="E220" s="1"/>
    </row>
    <row r="221" spans="2:5" ht="11.25" customHeight="1" x14ac:dyDescent="0.25">
      <c r="B221" s="16"/>
      <c r="E221" s="1"/>
    </row>
    <row r="222" spans="2:5" ht="11.25" customHeight="1" x14ac:dyDescent="0.25">
      <c r="B222" s="16"/>
      <c r="E222" s="1"/>
    </row>
    <row r="223" spans="2:5" ht="24" customHeight="1" x14ac:dyDescent="0.25">
      <c r="B223" s="16"/>
      <c r="E223" s="1"/>
    </row>
    <row r="224" spans="2:5" ht="11.25" customHeight="1" x14ac:dyDescent="0.25">
      <c r="E224" s="1"/>
    </row>
    <row r="225" spans="2:5" x14ac:dyDescent="0.25">
      <c r="B225" s="16"/>
      <c r="E225" s="1"/>
    </row>
    <row r="226" spans="2:5" ht="89.25" customHeight="1" x14ac:dyDescent="0.25">
      <c r="E226" s="1"/>
    </row>
    <row r="227" spans="2:5" x14ac:dyDescent="0.25">
      <c r="E227" s="1"/>
    </row>
    <row r="228" spans="2:5" x14ac:dyDescent="0.25">
      <c r="E228" s="1"/>
    </row>
    <row r="229" spans="2:5" x14ac:dyDescent="0.25">
      <c r="B229" s="16"/>
      <c r="E229" s="1"/>
    </row>
    <row r="230" spans="2:5" x14ac:dyDescent="0.25">
      <c r="E230" s="1"/>
    </row>
    <row r="231" spans="2:5" x14ac:dyDescent="0.25">
      <c r="E231" s="1"/>
    </row>
    <row r="232" spans="2:5" x14ac:dyDescent="0.25">
      <c r="E232" s="1"/>
    </row>
    <row r="233" spans="2:5" x14ac:dyDescent="0.25">
      <c r="E233" s="1"/>
    </row>
    <row r="234" spans="2:5" x14ac:dyDescent="0.25">
      <c r="B234" s="16"/>
      <c r="E234" s="1"/>
    </row>
    <row r="235" spans="2:5" x14ac:dyDescent="0.25">
      <c r="E235" s="1"/>
    </row>
    <row r="236" spans="2:5" x14ac:dyDescent="0.25">
      <c r="E236" s="1"/>
    </row>
    <row r="237" spans="2:5" x14ac:dyDescent="0.25">
      <c r="E237" s="1"/>
    </row>
    <row r="238" spans="2:5" ht="24" customHeight="1" x14ac:dyDescent="0.25">
      <c r="B238" s="16"/>
      <c r="E238" s="1"/>
    </row>
    <row r="239" spans="2:5" ht="27" customHeight="1" x14ac:dyDescent="0.25">
      <c r="B239" s="16"/>
      <c r="E239" s="1"/>
    </row>
    <row r="240" spans="2:5" ht="27.75" customHeight="1" x14ac:dyDescent="0.25">
      <c r="B240" s="16"/>
      <c r="E240" s="1"/>
    </row>
    <row r="241" spans="2:5" x14ac:dyDescent="0.25">
      <c r="E241" s="1"/>
    </row>
    <row r="242" spans="2:5" x14ac:dyDescent="0.25">
      <c r="E242" s="1"/>
    </row>
    <row r="243" spans="2:5" x14ac:dyDescent="0.25">
      <c r="E243" s="1"/>
    </row>
    <row r="244" spans="2:5" x14ac:dyDescent="0.25">
      <c r="B244" s="75"/>
      <c r="E244" s="1"/>
    </row>
    <row r="245" spans="2:5" x14ac:dyDescent="0.25">
      <c r="E245" s="1"/>
    </row>
    <row r="246" spans="2:5" x14ac:dyDescent="0.25">
      <c r="E246" s="1"/>
    </row>
    <row r="247" spans="2:5" x14ac:dyDescent="0.25">
      <c r="E247" s="1"/>
    </row>
    <row r="248" spans="2:5" x14ac:dyDescent="0.25">
      <c r="E248" s="1"/>
    </row>
    <row r="249" spans="2:5" x14ac:dyDescent="0.25">
      <c r="E249" s="1"/>
    </row>
    <row r="250" spans="2:5" x14ac:dyDescent="0.25">
      <c r="E250" s="1"/>
    </row>
    <row r="251" spans="2:5" x14ac:dyDescent="0.25">
      <c r="E251" s="1"/>
    </row>
    <row r="252" spans="2:5" x14ac:dyDescent="0.25">
      <c r="E252" s="1"/>
    </row>
    <row r="253" spans="2:5" x14ac:dyDescent="0.25">
      <c r="C253" s="1"/>
      <c r="E253" s="1"/>
    </row>
    <row r="254" spans="2:5" x14ac:dyDescent="0.25">
      <c r="C254" s="1"/>
      <c r="E254" s="1"/>
    </row>
    <row r="255" spans="2:5" x14ac:dyDescent="0.25">
      <c r="C255" s="1"/>
      <c r="E255" s="1"/>
    </row>
    <row r="256" spans="2:5" x14ac:dyDescent="0.25">
      <c r="C256" s="1"/>
      <c r="E256" s="1"/>
    </row>
    <row r="257" spans="3:5" x14ac:dyDescent="0.25">
      <c r="C257" s="1"/>
      <c r="E257" s="1"/>
    </row>
    <row r="258" spans="3:5" x14ac:dyDescent="0.25">
      <c r="C258" s="1"/>
      <c r="E258" s="1"/>
    </row>
    <row r="259" spans="3:5" x14ac:dyDescent="0.25">
      <c r="C259" s="1"/>
      <c r="E259" s="1"/>
    </row>
    <row r="260" spans="3:5" x14ac:dyDescent="0.25">
      <c r="C260" s="1"/>
      <c r="E260" s="1"/>
    </row>
    <row r="261" spans="3:5" x14ac:dyDescent="0.25">
      <c r="C261" s="1"/>
      <c r="E261" s="1"/>
    </row>
    <row r="262" spans="3:5" x14ac:dyDescent="0.25">
      <c r="C262" s="1"/>
      <c r="E262" s="1"/>
    </row>
    <row r="263" spans="3:5" x14ac:dyDescent="0.25">
      <c r="C263" s="1"/>
      <c r="E263" s="1"/>
    </row>
    <row r="264" spans="3:5" x14ac:dyDescent="0.25">
      <c r="C264" s="1"/>
      <c r="E264" s="1"/>
    </row>
    <row r="265" spans="3:5" x14ac:dyDescent="0.25">
      <c r="C265" s="1"/>
      <c r="E265" s="1"/>
    </row>
    <row r="266" spans="3:5" x14ac:dyDescent="0.25">
      <c r="C266" s="1"/>
      <c r="E266" s="1"/>
    </row>
    <row r="267" spans="3:5" x14ac:dyDescent="0.25">
      <c r="C267" s="1"/>
      <c r="E267" s="1"/>
    </row>
    <row r="268" spans="3:5" x14ac:dyDescent="0.25">
      <c r="C268" s="1"/>
      <c r="E268" s="1"/>
    </row>
    <row r="269" spans="3:5" x14ac:dyDescent="0.25">
      <c r="C269" s="1"/>
      <c r="E269" s="1"/>
    </row>
    <row r="270" spans="3:5" x14ac:dyDescent="0.25">
      <c r="C270" s="1"/>
      <c r="E270" s="1"/>
    </row>
    <row r="271" spans="3:5" x14ac:dyDescent="0.25">
      <c r="C271" s="1"/>
      <c r="E271" s="1"/>
    </row>
    <row r="272" spans="3:5" x14ac:dyDescent="0.25">
      <c r="C272" s="1"/>
      <c r="E272" s="1"/>
    </row>
    <row r="273" spans="3:5" x14ac:dyDescent="0.25">
      <c r="C273" s="1"/>
      <c r="E273" s="1"/>
    </row>
    <row r="274" spans="3:5" x14ac:dyDescent="0.25">
      <c r="C274" s="1"/>
      <c r="E274" s="1"/>
    </row>
    <row r="275" spans="3:5" x14ac:dyDescent="0.25">
      <c r="C275" s="1"/>
      <c r="E275" s="1"/>
    </row>
    <row r="276" spans="3:5" x14ac:dyDescent="0.25">
      <c r="C276" s="1"/>
      <c r="E276" s="1"/>
    </row>
    <row r="277" spans="3:5" x14ac:dyDescent="0.25">
      <c r="C277" s="1"/>
      <c r="E277" s="1"/>
    </row>
    <row r="278" spans="3:5" x14ac:dyDescent="0.25">
      <c r="C278" s="1"/>
      <c r="E278" s="1"/>
    </row>
    <row r="279" spans="3:5" x14ac:dyDescent="0.25">
      <c r="C279" s="1"/>
      <c r="E279" s="1"/>
    </row>
    <row r="280" spans="3:5" x14ac:dyDescent="0.25">
      <c r="C280" s="1"/>
      <c r="E280" s="1"/>
    </row>
    <row r="281" spans="3:5" x14ac:dyDescent="0.25">
      <c r="C281" s="1"/>
      <c r="E281" s="1"/>
    </row>
    <row r="282" spans="3:5" x14ac:dyDescent="0.25">
      <c r="C282" s="1"/>
      <c r="E282" s="1"/>
    </row>
    <row r="283" spans="3:5" x14ac:dyDescent="0.25">
      <c r="C283" s="1"/>
      <c r="E283" s="1"/>
    </row>
    <row r="284" spans="3:5" x14ac:dyDescent="0.25">
      <c r="C284" s="1"/>
      <c r="E284" s="1"/>
    </row>
    <row r="285" spans="3:5" x14ac:dyDescent="0.25">
      <c r="C285" s="1"/>
      <c r="E285" s="1"/>
    </row>
    <row r="286" spans="3:5" x14ac:dyDescent="0.25">
      <c r="C286" s="1"/>
      <c r="E286" s="1"/>
    </row>
    <row r="287" spans="3:5" x14ac:dyDescent="0.25">
      <c r="C287" s="1"/>
      <c r="E287" s="1"/>
    </row>
    <row r="288" spans="3:5" x14ac:dyDescent="0.25">
      <c r="C288" s="1"/>
      <c r="E288" s="1"/>
    </row>
    <row r="289" spans="3:5" x14ac:dyDescent="0.25">
      <c r="C289" s="1"/>
      <c r="E289" s="1"/>
    </row>
    <row r="290" spans="3:5" x14ac:dyDescent="0.25">
      <c r="C290" s="1"/>
      <c r="E290" s="1"/>
    </row>
    <row r="291" spans="3:5" x14ac:dyDescent="0.25">
      <c r="C291" s="1"/>
      <c r="E291" s="1"/>
    </row>
    <row r="292" spans="3:5" x14ac:dyDescent="0.25">
      <c r="C292" s="1"/>
      <c r="E292" s="1"/>
    </row>
    <row r="293" spans="3:5" x14ac:dyDescent="0.25">
      <c r="C293" s="1"/>
      <c r="E293" s="1"/>
    </row>
    <row r="294" spans="3:5" x14ac:dyDescent="0.25">
      <c r="C294" s="1"/>
      <c r="E294" s="1"/>
    </row>
    <row r="295" spans="3:5" x14ac:dyDescent="0.25">
      <c r="C295" s="1"/>
      <c r="E295" s="1"/>
    </row>
    <row r="296" spans="3:5" x14ac:dyDescent="0.25">
      <c r="C296" s="1"/>
      <c r="E296" s="1"/>
    </row>
    <row r="297" spans="3:5" x14ac:dyDescent="0.25">
      <c r="C297" s="1"/>
      <c r="E297" s="1"/>
    </row>
    <row r="298" spans="3:5" x14ac:dyDescent="0.25">
      <c r="C298" s="1"/>
      <c r="E298" s="1"/>
    </row>
    <row r="299" spans="3:5" x14ac:dyDescent="0.25">
      <c r="C299" s="1"/>
      <c r="E299" s="1"/>
    </row>
    <row r="300" spans="3:5" x14ac:dyDescent="0.25">
      <c r="C300" s="1"/>
      <c r="E300" s="1"/>
    </row>
    <row r="301" spans="3:5" x14ac:dyDescent="0.25">
      <c r="C301" s="1"/>
      <c r="E301" s="1"/>
    </row>
    <row r="302" spans="3:5" x14ac:dyDescent="0.25">
      <c r="C302" s="1"/>
      <c r="E302" s="1"/>
    </row>
    <row r="303" spans="3:5" x14ac:dyDescent="0.25">
      <c r="C303" s="1"/>
      <c r="E303" s="1"/>
    </row>
    <row r="304" spans="3:5" x14ac:dyDescent="0.25">
      <c r="C304" s="1"/>
      <c r="E304" s="1"/>
    </row>
    <row r="305" spans="3:5" x14ac:dyDescent="0.25">
      <c r="C305" s="1"/>
      <c r="E305" s="1"/>
    </row>
    <row r="306" spans="3:5" x14ac:dyDescent="0.25">
      <c r="C306" s="1"/>
      <c r="E306" s="1"/>
    </row>
    <row r="307" spans="3:5" x14ac:dyDescent="0.25">
      <c r="C307" s="1"/>
      <c r="E307" s="1"/>
    </row>
    <row r="308" spans="3:5" x14ac:dyDescent="0.25">
      <c r="C308" s="1"/>
      <c r="E308" s="1"/>
    </row>
    <row r="309" spans="3:5" x14ac:dyDescent="0.25">
      <c r="C309" s="1"/>
      <c r="E309" s="1"/>
    </row>
    <row r="310" spans="3:5" x14ac:dyDescent="0.25">
      <c r="C310" s="1"/>
      <c r="E310" s="1"/>
    </row>
    <row r="311" spans="3:5" x14ac:dyDescent="0.25">
      <c r="C311" s="1"/>
      <c r="E311" s="1"/>
    </row>
    <row r="312" spans="3:5" x14ac:dyDescent="0.25">
      <c r="C312" s="1"/>
      <c r="E312" s="1"/>
    </row>
    <row r="313" spans="3:5" x14ac:dyDescent="0.25">
      <c r="C313" s="1"/>
      <c r="E313" s="1"/>
    </row>
    <row r="314" spans="3:5" x14ac:dyDescent="0.25">
      <c r="C314" s="1"/>
      <c r="E314" s="1"/>
    </row>
    <row r="315" spans="3:5" x14ac:dyDescent="0.25">
      <c r="C315" s="1"/>
      <c r="E315" s="1"/>
    </row>
    <row r="316" spans="3:5" x14ac:dyDescent="0.25">
      <c r="C316" s="1"/>
      <c r="E316" s="1"/>
    </row>
    <row r="317" spans="3:5" x14ac:dyDescent="0.25">
      <c r="C317" s="1"/>
      <c r="E317" s="1"/>
    </row>
    <row r="318" spans="3:5" x14ac:dyDescent="0.25">
      <c r="C318" s="1"/>
      <c r="E318" s="1"/>
    </row>
    <row r="319" spans="3:5" x14ac:dyDescent="0.25">
      <c r="C319" s="1"/>
      <c r="E319" s="1"/>
    </row>
    <row r="320" spans="3:5" x14ac:dyDescent="0.25">
      <c r="C320" s="1"/>
      <c r="E320" s="1"/>
    </row>
    <row r="321" spans="3:5" x14ac:dyDescent="0.25">
      <c r="C321" s="1"/>
      <c r="E321" s="1"/>
    </row>
    <row r="322" spans="3:5" x14ac:dyDescent="0.25">
      <c r="C322" s="1"/>
      <c r="E322" s="1"/>
    </row>
    <row r="323" spans="3:5" x14ac:dyDescent="0.25">
      <c r="C323" s="1"/>
      <c r="E323" s="1"/>
    </row>
    <row r="324" spans="3:5" x14ac:dyDescent="0.25">
      <c r="C324" s="1"/>
      <c r="E324" s="1"/>
    </row>
    <row r="325" spans="3:5" x14ac:dyDescent="0.25">
      <c r="C325" s="1"/>
      <c r="E325" s="1"/>
    </row>
    <row r="326" spans="3:5" x14ac:dyDescent="0.25">
      <c r="C326" s="1"/>
      <c r="E326" s="1"/>
    </row>
    <row r="327" spans="3:5" x14ac:dyDescent="0.25">
      <c r="C327" s="1"/>
      <c r="E327" s="1"/>
    </row>
    <row r="328" spans="3:5" x14ac:dyDescent="0.25">
      <c r="C328" s="1"/>
      <c r="E328" s="1"/>
    </row>
    <row r="329" spans="3:5" x14ac:dyDescent="0.25">
      <c r="C329" s="1"/>
      <c r="E329" s="1"/>
    </row>
    <row r="330" spans="3:5" x14ac:dyDescent="0.25">
      <c r="C330" s="1"/>
      <c r="E330" s="1"/>
    </row>
    <row r="331" spans="3:5" x14ac:dyDescent="0.25">
      <c r="C331" s="1"/>
      <c r="E331" s="1"/>
    </row>
    <row r="332" spans="3:5" x14ac:dyDescent="0.25">
      <c r="C332" s="1"/>
      <c r="E332" s="1"/>
    </row>
    <row r="333" spans="3:5" x14ac:dyDescent="0.25">
      <c r="C333" s="1"/>
      <c r="E333" s="1"/>
    </row>
    <row r="334" spans="3:5" x14ac:dyDescent="0.25">
      <c r="C334" s="1"/>
      <c r="E334" s="1"/>
    </row>
    <row r="335" spans="3:5" x14ac:dyDescent="0.25">
      <c r="C335" s="1"/>
      <c r="E335" s="1"/>
    </row>
    <row r="336" spans="3:5" x14ac:dyDescent="0.25">
      <c r="C336" s="1"/>
      <c r="E336" s="1"/>
    </row>
    <row r="337" spans="3:5" x14ac:dyDescent="0.25">
      <c r="C337" s="1"/>
      <c r="E337" s="1"/>
    </row>
    <row r="338" spans="3:5" x14ac:dyDescent="0.25">
      <c r="C338" s="1"/>
      <c r="E338" s="1"/>
    </row>
    <row r="339" spans="3:5" x14ac:dyDescent="0.25">
      <c r="C339" s="1"/>
      <c r="E339" s="1"/>
    </row>
    <row r="340" spans="3:5" x14ac:dyDescent="0.25">
      <c r="C340" s="1"/>
      <c r="E340" s="1"/>
    </row>
    <row r="341" spans="3:5" x14ac:dyDescent="0.25">
      <c r="C341" s="1"/>
      <c r="E341" s="1"/>
    </row>
    <row r="342" spans="3:5" x14ac:dyDescent="0.25">
      <c r="C342" s="1"/>
      <c r="E342" s="1"/>
    </row>
    <row r="343" spans="3:5" x14ac:dyDescent="0.25">
      <c r="C343" s="1"/>
      <c r="E343" s="1"/>
    </row>
    <row r="344" spans="3:5" x14ac:dyDescent="0.25">
      <c r="C344" s="1"/>
      <c r="E344" s="1"/>
    </row>
    <row r="345" spans="3:5" x14ac:dyDescent="0.25">
      <c r="C345" s="1"/>
      <c r="E345" s="1"/>
    </row>
    <row r="346" spans="3:5" x14ac:dyDescent="0.25">
      <c r="C346" s="1"/>
      <c r="E346" s="1"/>
    </row>
    <row r="347" spans="3:5" x14ac:dyDescent="0.25">
      <c r="C347" s="1"/>
      <c r="E347" s="1"/>
    </row>
    <row r="348" spans="3:5" x14ac:dyDescent="0.25">
      <c r="C348" s="1"/>
      <c r="E348" s="1"/>
    </row>
    <row r="349" spans="3:5" x14ac:dyDescent="0.25">
      <c r="C349" s="1"/>
      <c r="E349" s="1"/>
    </row>
    <row r="350" spans="3:5" x14ac:dyDescent="0.25">
      <c r="C350" s="1"/>
      <c r="E350" s="1"/>
    </row>
    <row r="351" spans="3:5" x14ac:dyDescent="0.25">
      <c r="C351" s="1"/>
      <c r="E351" s="1"/>
    </row>
    <row r="352" spans="3:5" x14ac:dyDescent="0.25">
      <c r="C352" s="1"/>
      <c r="E352" s="1"/>
    </row>
    <row r="353" spans="3:5" x14ac:dyDescent="0.25">
      <c r="C353" s="1"/>
      <c r="E353" s="1"/>
    </row>
    <row r="354" spans="3:5" x14ac:dyDescent="0.25">
      <c r="C354" s="1"/>
      <c r="E354" s="1"/>
    </row>
    <row r="355" spans="3:5" x14ac:dyDescent="0.25">
      <c r="C355" s="1"/>
      <c r="E355" s="1"/>
    </row>
    <row r="356" spans="3:5" x14ac:dyDescent="0.25">
      <c r="C356" s="1"/>
      <c r="E356" s="1"/>
    </row>
    <row r="357" spans="3:5" x14ac:dyDescent="0.25">
      <c r="C357" s="1"/>
      <c r="E357" s="1"/>
    </row>
    <row r="358" spans="3:5" x14ac:dyDescent="0.25">
      <c r="C358" s="1"/>
      <c r="E358" s="1"/>
    </row>
    <row r="359" spans="3:5" x14ac:dyDescent="0.25">
      <c r="C359" s="1"/>
      <c r="E359" s="1"/>
    </row>
    <row r="360" spans="3:5" x14ac:dyDescent="0.25">
      <c r="C360" s="1"/>
      <c r="E360" s="1"/>
    </row>
    <row r="361" spans="3:5" x14ac:dyDescent="0.25">
      <c r="C361" s="1"/>
      <c r="E361" s="1"/>
    </row>
    <row r="362" spans="3:5" x14ac:dyDescent="0.25">
      <c r="C362" s="1"/>
      <c r="E362" s="1"/>
    </row>
    <row r="363" spans="3:5" x14ac:dyDescent="0.25">
      <c r="C363" s="1"/>
      <c r="E363" s="1"/>
    </row>
    <row r="364" spans="3:5" x14ac:dyDescent="0.25">
      <c r="C364" s="1"/>
      <c r="E364" s="1"/>
    </row>
    <row r="365" spans="3:5" x14ac:dyDescent="0.25">
      <c r="C365" s="1"/>
      <c r="E365" s="1"/>
    </row>
    <row r="366" spans="3:5" x14ac:dyDescent="0.25">
      <c r="C366" s="1"/>
      <c r="E366" s="1"/>
    </row>
    <row r="367" spans="3:5" x14ac:dyDescent="0.25">
      <c r="C367" s="1"/>
      <c r="E367" s="1"/>
    </row>
    <row r="368" spans="3:5" x14ac:dyDescent="0.25">
      <c r="C368" s="1"/>
      <c r="E368" s="1"/>
    </row>
    <row r="369" spans="3:5" x14ac:dyDescent="0.25">
      <c r="C369" s="1"/>
      <c r="E369" s="1"/>
    </row>
    <row r="370" spans="3:5" x14ac:dyDescent="0.25">
      <c r="C370" s="1"/>
      <c r="E370" s="1"/>
    </row>
    <row r="371" spans="3:5" x14ac:dyDescent="0.25">
      <c r="C371" s="1"/>
      <c r="E371" s="1"/>
    </row>
    <row r="372" spans="3:5" x14ac:dyDescent="0.25">
      <c r="C372" s="1"/>
      <c r="E372" s="1"/>
    </row>
    <row r="373" spans="3:5" x14ac:dyDescent="0.25">
      <c r="C373" s="1"/>
      <c r="E373" s="1"/>
    </row>
    <row r="374" spans="3:5" x14ac:dyDescent="0.25">
      <c r="C374" s="1"/>
      <c r="E374" s="1"/>
    </row>
    <row r="375" spans="3:5" x14ac:dyDescent="0.25">
      <c r="C375" s="1"/>
      <c r="E375" s="1"/>
    </row>
    <row r="376" spans="3:5" x14ac:dyDescent="0.25">
      <c r="C376" s="1"/>
      <c r="E376" s="1"/>
    </row>
    <row r="377" spans="3:5" x14ac:dyDescent="0.25">
      <c r="C377" s="1"/>
      <c r="E377" s="1"/>
    </row>
    <row r="378" spans="3:5" x14ac:dyDescent="0.25">
      <c r="C378" s="1"/>
      <c r="E378" s="1"/>
    </row>
    <row r="379" spans="3:5" x14ac:dyDescent="0.25">
      <c r="C379" s="1"/>
      <c r="E379" s="1"/>
    </row>
    <row r="380" spans="3:5" x14ac:dyDescent="0.25">
      <c r="C380" s="1"/>
      <c r="E380" s="1"/>
    </row>
    <row r="381" spans="3:5" x14ac:dyDescent="0.25">
      <c r="C381" s="1"/>
      <c r="E381" s="1"/>
    </row>
    <row r="382" spans="3:5" x14ac:dyDescent="0.25">
      <c r="C382" s="1"/>
      <c r="E382" s="1"/>
    </row>
    <row r="383" spans="3:5" x14ac:dyDescent="0.25">
      <c r="C383" s="1"/>
      <c r="E383" s="1"/>
    </row>
    <row r="384" spans="3:5" x14ac:dyDescent="0.25">
      <c r="C384" s="1"/>
      <c r="E384" s="1"/>
    </row>
    <row r="385" spans="3:5" x14ac:dyDescent="0.25">
      <c r="C385" s="1"/>
      <c r="E385" s="1"/>
    </row>
    <row r="386" spans="3:5" x14ac:dyDescent="0.25">
      <c r="C386" s="1"/>
      <c r="E386" s="1"/>
    </row>
    <row r="387" spans="3:5" x14ac:dyDescent="0.25">
      <c r="C387" s="1"/>
      <c r="E387" s="1"/>
    </row>
    <row r="388" spans="3:5" x14ac:dyDescent="0.25">
      <c r="C388" s="1"/>
      <c r="E388" s="1"/>
    </row>
    <row r="389" spans="3:5" x14ac:dyDescent="0.25">
      <c r="C389" s="1"/>
      <c r="E389" s="1"/>
    </row>
    <row r="390" spans="3:5" x14ac:dyDescent="0.25">
      <c r="C390" s="1"/>
      <c r="E390" s="1"/>
    </row>
    <row r="391" spans="3:5" x14ac:dyDescent="0.25">
      <c r="C391" s="1"/>
      <c r="E391" s="1"/>
    </row>
    <row r="392" spans="3:5" x14ac:dyDescent="0.25">
      <c r="C392" s="1"/>
      <c r="E392" s="1"/>
    </row>
    <row r="393" spans="3:5" x14ac:dyDescent="0.25">
      <c r="C393" s="1"/>
      <c r="E393" s="1"/>
    </row>
    <row r="394" spans="3:5" x14ac:dyDescent="0.25">
      <c r="C394" s="1"/>
      <c r="E394" s="1"/>
    </row>
    <row r="395" spans="3:5" x14ac:dyDescent="0.25">
      <c r="C395" s="1"/>
      <c r="E395" s="1"/>
    </row>
    <row r="396" spans="3:5" x14ac:dyDescent="0.25">
      <c r="C396" s="1"/>
      <c r="E396" s="1"/>
    </row>
    <row r="397" spans="3:5" x14ac:dyDescent="0.25">
      <c r="C397" s="1"/>
      <c r="E397" s="1"/>
    </row>
    <row r="398" spans="3:5" x14ac:dyDescent="0.25">
      <c r="C398" s="1"/>
      <c r="E398" s="1"/>
    </row>
    <row r="399" spans="3:5" x14ac:dyDescent="0.25">
      <c r="C399" s="1"/>
      <c r="E399" s="1"/>
    </row>
    <row r="400" spans="3:5" x14ac:dyDescent="0.25">
      <c r="C400" s="1"/>
      <c r="E400" s="1"/>
    </row>
    <row r="401" spans="3:5" x14ac:dyDescent="0.25">
      <c r="C401" s="1"/>
      <c r="E401" s="1"/>
    </row>
    <row r="402" spans="3:5" x14ac:dyDescent="0.25">
      <c r="C402" s="1"/>
      <c r="E402" s="1"/>
    </row>
    <row r="403" spans="3:5" x14ac:dyDescent="0.25">
      <c r="C403" s="1"/>
      <c r="E403" s="1"/>
    </row>
    <row r="404" spans="3:5" x14ac:dyDescent="0.25">
      <c r="C404" s="1"/>
      <c r="E404" s="1"/>
    </row>
    <row r="405" spans="3:5" x14ac:dyDescent="0.25">
      <c r="C405" s="1"/>
      <c r="E405" s="1"/>
    </row>
    <row r="406" spans="3:5" x14ac:dyDescent="0.25">
      <c r="C406" s="1"/>
      <c r="E406" s="1"/>
    </row>
    <row r="407" spans="3:5" x14ac:dyDescent="0.25">
      <c r="C407" s="1"/>
      <c r="E407" s="1"/>
    </row>
    <row r="408" spans="3:5" x14ac:dyDescent="0.25">
      <c r="C408" s="1"/>
      <c r="E408" s="1"/>
    </row>
    <row r="409" spans="3:5" x14ac:dyDescent="0.25">
      <c r="C409" s="1"/>
      <c r="E409" s="1"/>
    </row>
    <row r="410" spans="3:5" x14ac:dyDescent="0.25">
      <c r="C410" s="1"/>
      <c r="E410" s="1"/>
    </row>
    <row r="411" spans="3:5" x14ac:dyDescent="0.25">
      <c r="C411" s="1"/>
      <c r="E411" s="1"/>
    </row>
    <row r="412" spans="3:5" x14ac:dyDescent="0.25">
      <c r="C412" s="1"/>
      <c r="E412" s="1"/>
    </row>
    <row r="413" spans="3:5" x14ac:dyDescent="0.25">
      <c r="C413" s="1"/>
      <c r="E413" s="1"/>
    </row>
    <row r="414" spans="3:5" x14ac:dyDescent="0.25">
      <c r="C414" s="1"/>
      <c r="E414" s="1"/>
    </row>
    <row r="415" spans="3:5" x14ac:dyDescent="0.25">
      <c r="C415" s="1"/>
      <c r="E415" s="1"/>
    </row>
    <row r="416" spans="3:5" x14ac:dyDescent="0.25">
      <c r="C416" s="1"/>
      <c r="E416" s="1"/>
    </row>
    <row r="417" spans="3:5" x14ac:dyDescent="0.25">
      <c r="C417" s="1"/>
      <c r="E417" s="1"/>
    </row>
    <row r="418" spans="3:5" x14ac:dyDescent="0.25">
      <c r="C418" s="1"/>
      <c r="E418" s="1"/>
    </row>
    <row r="419" spans="3:5" x14ac:dyDescent="0.25">
      <c r="C419" s="1"/>
      <c r="E419" s="1"/>
    </row>
    <row r="420" spans="3:5" x14ac:dyDescent="0.25">
      <c r="C420" s="1"/>
      <c r="E420" s="1"/>
    </row>
    <row r="421" spans="3:5" x14ac:dyDescent="0.25">
      <c r="C421" s="1"/>
      <c r="E421" s="1"/>
    </row>
    <row r="422" spans="3:5" x14ac:dyDescent="0.25">
      <c r="C422" s="1"/>
      <c r="E422" s="1"/>
    </row>
    <row r="423" spans="3:5" x14ac:dyDescent="0.25">
      <c r="C423" s="1"/>
      <c r="E423" s="1"/>
    </row>
    <row r="424" spans="3:5" x14ac:dyDescent="0.25">
      <c r="C424" s="1"/>
      <c r="E424" s="1"/>
    </row>
    <row r="425" spans="3:5" x14ac:dyDescent="0.25">
      <c r="C425" s="1"/>
      <c r="E425" s="1"/>
    </row>
    <row r="426" spans="3:5" x14ac:dyDescent="0.25">
      <c r="C426" s="1"/>
      <c r="E426" s="1"/>
    </row>
    <row r="427" spans="3:5" x14ac:dyDescent="0.25">
      <c r="C427" s="1"/>
      <c r="E427" s="1"/>
    </row>
    <row r="428" spans="3:5" x14ac:dyDescent="0.25">
      <c r="C428" s="1"/>
      <c r="E428" s="1"/>
    </row>
    <row r="429" spans="3:5" x14ac:dyDescent="0.25">
      <c r="C429" s="1"/>
      <c r="E429" s="1"/>
    </row>
    <row r="430" spans="3:5" x14ac:dyDescent="0.25">
      <c r="C430" s="1"/>
      <c r="E430" s="1"/>
    </row>
    <row r="431" spans="3:5" x14ac:dyDescent="0.25">
      <c r="C431" s="1"/>
      <c r="E431" s="1"/>
    </row>
    <row r="432" spans="3:5" x14ac:dyDescent="0.25">
      <c r="C432" s="1"/>
      <c r="E432" s="1"/>
    </row>
    <row r="433" spans="3:5" x14ac:dyDescent="0.25">
      <c r="C433" s="1"/>
      <c r="E433" s="1"/>
    </row>
    <row r="434" spans="3:5" x14ac:dyDescent="0.25">
      <c r="C434" s="1"/>
      <c r="E434" s="1"/>
    </row>
    <row r="435" spans="3:5" x14ac:dyDescent="0.25">
      <c r="C435" s="1"/>
      <c r="E435" s="1"/>
    </row>
    <row r="436" spans="3:5" x14ac:dyDescent="0.25">
      <c r="C436" s="1"/>
      <c r="E436" s="1"/>
    </row>
    <row r="437" spans="3:5" x14ac:dyDescent="0.25">
      <c r="C437" s="1"/>
      <c r="E437" s="1"/>
    </row>
    <row r="438" spans="3:5" x14ac:dyDescent="0.25">
      <c r="C438" s="1"/>
      <c r="E438" s="1"/>
    </row>
    <row r="439" spans="3:5" x14ac:dyDescent="0.25">
      <c r="C439" s="1"/>
      <c r="E439" s="1"/>
    </row>
    <row r="440" spans="3:5" x14ac:dyDescent="0.25">
      <c r="C440" s="1"/>
      <c r="E440" s="1"/>
    </row>
    <row r="441" spans="3:5" x14ac:dyDescent="0.25">
      <c r="C441" s="1"/>
      <c r="E441" s="1"/>
    </row>
    <row r="442" spans="3:5" x14ac:dyDescent="0.25">
      <c r="C442" s="1"/>
      <c r="E442" s="1"/>
    </row>
    <row r="443" spans="3:5" x14ac:dyDescent="0.25">
      <c r="C443" s="1"/>
      <c r="E443" s="1"/>
    </row>
    <row r="444" spans="3:5" x14ac:dyDescent="0.25">
      <c r="C444" s="1"/>
      <c r="E444" s="1"/>
    </row>
    <row r="445" spans="3:5" x14ac:dyDescent="0.25">
      <c r="C445" s="1"/>
      <c r="E445" s="1"/>
    </row>
    <row r="446" spans="3:5" x14ac:dyDescent="0.25">
      <c r="C446" s="1"/>
      <c r="E446" s="1"/>
    </row>
    <row r="447" spans="3:5" x14ac:dyDescent="0.25">
      <c r="C447" s="1"/>
      <c r="E447" s="1"/>
    </row>
    <row r="448" spans="3:5" x14ac:dyDescent="0.25">
      <c r="C448" s="1"/>
      <c r="E448" s="1"/>
    </row>
    <row r="449" spans="3:5" x14ac:dyDescent="0.25">
      <c r="C449" s="1"/>
      <c r="E449" s="1"/>
    </row>
    <row r="450" spans="3:5" x14ac:dyDescent="0.25">
      <c r="C450" s="1"/>
      <c r="E450" s="1"/>
    </row>
    <row r="451" spans="3:5" x14ac:dyDescent="0.25">
      <c r="C451" s="1"/>
      <c r="E451" s="1"/>
    </row>
    <row r="452" spans="3:5" x14ac:dyDescent="0.25">
      <c r="C452" s="1"/>
      <c r="E452" s="1"/>
    </row>
    <row r="453" spans="3:5" x14ac:dyDescent="0.25">
      <c r="C453" s="1"/>
      <c r="E453" s="1"/>
    </row>
    <row r="454" spans="3:5" x14ac:dyDescent="0.25">
      <c r="C454" s="1"/>
      <c r="E454" s="1"/>
    </row>
    <row r="455" spans="3:5" x14ac:dyDescent="0.25">
      <c r="C455" s="1"/>
      <c r="E455" s="1"/>
    </row>
    <row r="456" spans="3:5" x14ac:dyDescent="0.25">
      <c r="C456" s="1"/>
      <c r="E456" s="1"/>
    </row>
    <row r="457" spans="3:5" x14ac:dyDescent="0.25">
      <c r="C457" s="1"/>
      <c r="E457" s="1"/>
    </row>
    <row r="458" spans="3:5" x14ac:dyDescent="0.25">
      <c r="C458" s="1"/>
      <c r="E458" s="1"/>
    </row>
    <row r="459" spans="3:5" x14ac:dyDescent="0.25">
      <c r="C459" s="1"/>
      <c r="E459" s="1"/>
    </row>
    <row r="460" spans="3:5" x14ac:dyDescent="0.25">
      <c r="C460" s="1"/>
      <c r="E460" s="1"/>
    </row>
    <row r="461" spans="3:5" x14ac:dyDescent="0.25">
      <c r="C461" s="1"/>
      <c r="E461" s="1"/>
    </row>
    <row r="462" spans="3:5" x14ac:dyDescent="0.25">
      <c r="C462" s="1"/>
      <c r="E462" s="1"/>
    </row>
    <row r="463" spans="3:5" x14ac:dyDescent="0.25">
      <c r="C463" s="1"/>
      <c r="E463" s="1"/>
    </row>
    <row r="464" spans="3:5" x14ac:dyDescent="0.25">
      <c r="C464" s="1"/>
      <c r="E464" s="1"/>
    </row>
    <row r="465" spans="3:5" x14ac:dyDescent="0.25">
      <c r="C465" s="1"/>
      <c r="E465" s="1"/>
    </row>
    <row r="466" spans="3:5" x14ac:dyDescent="0.25">
      <c r="C466" s="1"/>
      <c r="E466" s="1"/>
    </row>
    <row r="467" spans="3:5" x14ac:dyDescent="0.25">
      <c r="C467" s="1"/>
      <c r="E467" s="1"/>
    </row>
    <row r="468" spans="3:5" x14ac:dyDescent="0.25">
      <c r="C468" s="1"/>
      <c r="E468" s="1"/>
    </row>
    <row r="469" spans="3:5" x14ac:dyDescent="0.25">
      <c r="C469" s="1"/>
      <c r="E469" s="1"/>
    </row>
    <row r="470" spans="3:5" x14ac:dyDescent="0.25">
      <c r="C470" s="1"/>
      <c r="E470" s="1"/>
    </row>
    <row r="471" spans="3:5" x14ac:dyDescent="0.25">
      <c r="C471" s="1"/>
      <c r="E471" s="1"/>
    </row>
    <row r="472" spans="3:5" x14ac:dyDescent="0.25">
      <c r="C472" s="1"/>
      <c r="E472" s="1"/>
    </row>
    <row r="473" spans="3:5" x14ac:dyDescent="0.25">
      <c r="C473" s="1"/>
      <c r="E473" s="1"/>
    </row>
    <row r="474" spans="3:5" x14ac:dyDescent="0.25">
      <c r="C474" s="1"/>
      <c r="E474" s="1"/>
    </row>
    <row r="475" spans="3:5" x14ac:dyDescent="0.25">
      <c r="C475" s="1"/>
      <c r="E475" s="1"/>
    </row>
    <row r="476" spans="3:5" x14ac:dyDescent="0.25">
      <c r="C476" s="1"/>
      <c r="E476" s="1"/>
    </row>
    <row r="477" spans="3:5" x14ac:dyDescent="0.25">
      <c r="C477" s="1"/>
      <c r="E477" s="1"/>
    </row>
    <row r="478" spans="3:5" x14ac:dyDescent="0.25">
      <c r="C478" s="1"/>
      <c r="E478" s="1"/>
    </row>
    <row r="479" spans="3:5" x14ac:dyDescent="0.25">
      <c r="C479" s="1"/>
      <c r="E479" s="1"/>
    </row>
    <row r="480" spans="3:5" x14ac:dyDescent="0.25">
      <c r="C480" s="1"/>
      <c r="E480" s="1"/>
    </row>
    <row r="481" spans="3:5" x14ac:dyDescent="0.25">
      <c r="C481" s="1"/>
      <c r="E481" s="1"/>
    </row>
    <row r="482" spans="3:5" x14ac:dyDescent="0.25">
      <c r="C482" s="1"/>
      <c r="E482" s="1"/>
    </row>
    <row r="483" spans="3:5" x14ac:dyDescent="0.25">
      <c r="C483" s="1"/>
      <c r="E483" s="1"/>
    </row>
    <row r="484" spans="3:5" x14ac:dyDescent="0.25">
      <c r="C484" s="1"/>
      <c r="E484" s="1"/>
    </row>
    <row r="485" spans="3:5" x14ac:dyDescent="0.25">
      <c r="C485" s="1"/>
      <c r="E485" s="1"/>
    </row>
    <row r="486" spans="3:5" x14ac:dyDescent="0.25">
      <c r="C486" s="1"/>
      <c r="E486" s="1"/>
    </row>
  </sheetData>
  <mergeCells count="13">
    <mergeCell ref="C201:E201"/>
    <mergeCell ref="A177:E177"/>
    <mergeCell ref="A182:F182"/>
    <mergeCell ref="A183:F183"/>
    <mergeCell ref="C195:F195"/>
    <mergeCell ref="C196:E196"/>
    <mergeCell ref="B197:E197"/>
    <mergeCell ref="C200:F200"/>
    <mergeCell ref="A1:C1"/>
    <mergeCell ref="A2:F2"/>
    <mergeCell ref="A3:C3"/>
    <mergeCell ref="A4:C4"/>
    <mergeCell ref="A5:C5"/>
  </mergeCells>
  <pageMargins left="0.51181102362204722" right="0.70866141732283472" top="0.74803149606299213" bottom="0.74803149606299213" header="0.31496062992125984" footer="0.31496062992125984"/>
  <pageSetup paperSize="9" scale="69" orientation="portrait" r:id="rId1"/>
  <rowBreaks count="3" manualBreakCount="3">
    <brk id="111" max="5" man="1"/>
    <brk id="147" max="16383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Basanić</dc:creator>
  <cp:lastModifiedBy>Barbara Basanić</cp:lastModifiedBy>
  <cp:lastPrinted>2025-12-12T11:03:57Z</cp:lastPrinted>
  <dcterms:created xsi:type="dcterms:W3CDTF">2025-12-12T09:18:17Z</dcterms:created>
  <dcterms:modified xsi:type="dcterms:W3CDTF">2025-12-12T14:21:10Z</dcterms:modified>
</cp:coreProperties>
</file>